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New\06.프로젝트\16.BI매트릭스검토\Poc2\"/>
    </mc:Choice>
  </mc:AlternateContent>
  <bookViews>
    <workbookView xWindow="0" yWindow="0" windowWidth="28800" windowHeight="12255" activeTab="3"/>
  </bookViews>
  <sheets>
    <sheet name="입력화면" sheetId="1" r:id="rId1"/>
    <sheet name="Sheet6" sheetId="6" r:id="rId2"/>
    <sheet name="필요테이블" sheetId="4" r:id="rId3"/>
    <sheet name="데이터" sheetId="5" r:id="rId4"/>
    <sheet name="PF1,2본부" sheetId="2" r:id="rId5"/>
    <sheet name="IB1,2,3,4본부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32" i="5"/>
  <c r="D92" i="5"/>
  <c r="E92" i="5" s="1"/>
  <c r="F92" i="5"/>
  <c r="G92" i="5"/>
  <c r="D93" i="5"/>
  <c r="F93" i="5"/>
  <c r="G93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E76" i="5" s="1"/>
  <c r="D77" i="5"/>
  <c r="D78" i="5"/>
  <c r="D79" i="5"/>
  <c r="D80" i="5"/>
  <c r="E80" i="5" s="1"/>
  <c r="D81" i="5"/>
  <c r="D82" i="5"/>
  <c r="D83" i="5"/>
  <c r="D84" i="5"/>
  <c r="E84" i="5" s="1"/>
  <c r="D85" i="5"/>
  <c r="D86" i="5"/>
  <c r="D87" i="5"/>
  <c r="D88" i="5"/>
  <c r="E88" i="5" s="1"/>
  <c r="D89" i="5"/>
  <c r="E89" i="5" s="1"/>
  <c r="D90" i="5"/>
  <c r="E90" i="5" s="1"/>
  <c r="D91" i="5"/>
  <c r="E91" i="5" s="1"/>
  <c r="D32" i="5"/>
</calcChain>
</file>

<file path=xl/sharedStrings.xml><?xml version="1.0" encoding="utf-8"?>
<sst xmlns="http://schemas.openxmlformats.org/spreadsheetml/2006/main" count="651" uniqueCount="94">
  <si>
    <t>부서</t>
    <phoneticPr fontId="2" type="noConversion"/>
  </si>
  <si>
    <t>본부</t>
    <phoneticPr fontId="2" type="noConversion"/>
  </si>
  <si>
    <t>그룹</t>
    <phoneticPr fontId="2" type="noConversion"/>
  </si>
  <si>
    <t>부동산금융1부</t>
    <phoneticPr fontId="2" type="noConversion"/>
  </si>
  <si>
    <t>PF1본부</t>
    <phoneticPr fontId="2" type="noConversion"/>
  </si>
  <si>
    <t>PF그룹</t>
    <phoneticPr fontId="2" type="noConversion"/>
  </si>
  <si>
    <t>부동산금융2부</t>
    <phoneticPr fontId="2" type="noConversion"/>
  </si>
  <si>
    <t>부동산금융3부</t>
    <phoneticPr fontId="2" type="noConversion"/>
  </si>
  <si>
    <t>대체투자부</t>
    <phoneticPr fontId="2" type="noConversion"/>
  </si>
  <si>
    <t>프로젝트금융1부</t>
    <phoneticPr fontId="2" type="noConversion"/>
  </si>
  <si>
    <t>PF2본부</t>
    <phoneticPr fontId="2" type="noConversion"/>
  </si>
  <si>
    <t>프로젝트금융2부</t>
    <phoneticPr fontId="2" type="noConversion"/>
  </si>
  <si>
    <t>프로젝트금융3부</t>
    <phoneticPr fontId="2" type="noConversion"/>
  </si>
  <si>
    <t>부동산개발부</t>
    <phoneticPr fontId="2" type="noConversion"/>
  </si>
  <si>
    <t>수익</t>
  </si>
  <si>
    <t>수익</t>
    <phoneticPr fontId="2" type="noConversion"/>
  </si>
  <si>
    <t>외형_loan</t>
  </si>
  <si>
    <t>구분</t>
    <phoneticPr fontId="2" type="noConversion"/>
  </si>
  <si>
    <t>외형_유동화</t>
  </si>
  <si>
    <t>주요업무요약</t>
    <phoneticPr fontId="2" type="noConversion"/>
  </si>
  <si>
    <t>부서별업무요약</t>
    <phoneticPr fontId="2" type="noConversion"/>
  </si>
  <si>
    <t>기목표</t>
    <phoneticPr fontId="2" type="noConversion"/>
  </si>
  <si>
    <t>부서별업무요약(입력)</t>
    <phoneticPr fontId="2" type="noConversion"/>
  </si>
  <si>
    <t>기업금융1부</t>
    <phoneticPr fontId="2" type="noConversion"/>
  </si>
  <si>
    <t>기업금융2부</t>
    <phoneticPr fontId="2" type="noConversion"/>
  </si>
  <si>
    <t>기업금융3부</t>
    <phoneticPr fontId="2" type="noConversion"/>
  </si>
  <si>
    <t>커버리지1부</t>
    <phoneticPr fontId="2" type="noConversion"/>
  </si>
  <si>
    <t>커버리지2부</t>
    <phoneticPr fontId="2" type="noConversion"/>
  </si>
  <si>
    <t>ECM1부</t>
    <phoneticPr fontId="2" type="noConversion"/>
  </si>
  <si>
    <t>FI금융부</t>
    <phoneticPr fontId="2" type="noConversion"/>
  </si>
  <si>
    <t>커버리지3부</t>
    <phoneticPr fontId="2" type="noConversion"/>
  </si>
  <si>
    <t>커버리지4부</t>
    <phoneticPr fontId="2" type="noConversion"/>
  </si>
  <si>
    <t>ECM2부</t>
    <phoneticPr fontId="2" type="noConversion"/>
  </si>
  <si>
    <t>구조화금융부</t>
    <phoneticPr fontId="2" type="noConversion"/>
  </si>
  <si>
    <t>M&amp;A/인수금융1부</t>
    <phoneticPr fontId="2" type="noConversion"/>
  </si>
  <si>
    <t>M&amp;A/인수금융2부</t>
    <phoneticPr fontId="2" type="noConversion"/>
  </si>
  <si>
    <t>IB1본부</t>
    <phoneticPr fontId="2" type="noConversion"/>
  </si>
  <si>
    <t>IB2본부</t>
    <phoneticPr fontId="2" type="noConversion"/>
  </si>
  <si>
    <t>IB3본부</t>
    <phoneticPr fontId="2" type="noConversion"/>
  </si>
  <si>
    <t>IB4본부</t>
    <phoneticPr fontId="2" type="noConversion"/>
  </si>
  <si>
    <t>IB그룹</t>
    <phoneticPr fontId="2" type="noConversion"/>
  </si>
  <si>
    <t>• 금성 지역주택조합 PF 금융조달 검토
• 금성 민간임대주택 PF 금융조달 검토</t>
    <phoneticPr fontId="2" type="noConversion"/>
  </si>
  <si>
    <t>• 수성 고급주택 PF 이자 수취 (수익 : 0.20억원)
• 수성 7BL 공동주택 PF 금융제안 검토
• 금성 오피스 PF 추진 방향 협의</t>
    <phoneticPr fontId="2" type="noConversion"/>
  </si>
  <si>
    <t>• 지구 상가 미분양 담보대출 딜 접수 및 검토
• 목성 리조트 담보대출 딜 접수 및 검토</t>
    <phoneticPr fontId="2" type="noConversion"/>
  </si>
  <si>
    <t>• 화성 자동차매매센터 시니어레지던스 전환 개발사업 검토
• 목성 글로벌 인프라 CLO 세미나 참석</t>
    <phoneticPr fontId="2" type="noConversion"/>
  </si>
  <si>
    <t>• 사성그룹 공모사채 납입
• 사성그룹 CP발생 (300억,2년, 5,2%)</t>
    <phoneticPr fontId="2" type="noConversion"/>
  </si>
  <si>
    <t>• 오성그룹 5회 공모사채 납입
• 오성그룹 310회 공모사채 수요 예측</t>
    <phoneticPr fontId="2" type="noConversion"/>
  </si>
  <si>
    <t>• A사 유상증자 검토보고서 피드백</t>
    <phoneticPr fontId="2" type="noConversion"/>
  </si>
  <si>
    <t>• 육성그룹 신종자본증권 유동화, 506억, 3/7 기표 예정
• 육성그룹 에코플랜트 RCPS ABL 기초 유동화,508억 , 3/4 발행</t>
    <phoneticPr fontId="2" type="noConversion"/>
  </si>
  <si>
    <t>외형_공모증자</t>
    <phoneticPr fontId="2" type="noConversion"/>
  </si>
  <si>
    <t>외형_회사채</t>
    <phoneticPr fontId="2" type="noConversion"/>
  </si>
  <si>
    <t>2. 주요업무 요약</t>
    <phoneticPr fontId="2" type="noConversion"/>
  </si>
  <si>
    <t>• 수성 고급주택 PF 이자 수취 (수익 : 0.20억원)</t>
    <phoneticPr fontId="2" type="noConversion"/>
  </si>
  <si>
    <t>일자</t>
    <phoneticPr fontId="2" type="noConversion"/>
  </si>
  <si>
    <t>본부별업무요약(입력)</t>
    <phoneticPr fontId="2" type="noConversion"/>
  </si>
  <si>
    <t>• 팔성전자 AI IPO 제안서 작성
• 구성전자 상장예비심사 신청서 작성</t>
    <phoneticPr fontId="2" type="noConversion"/>
  </si>
  <si>
    <t>• 십성전자 상장예비심사 신청서 작성
• 목성그룹 거래소 심사 대응</t>
    <phoneticPr fontId="2" type="noConversion"/>
  </si>
  <si>
    <t>• 토성그룹 기술평가 대응
• 천성그룹 기업금융투자펀드협의회</t>
    <phoneticPr fontId="2" type="noConversion"/>
  </si>
  <si>
    <t>• 팔성전자 AI IPO 제안서 작성</t>
    <phoneticPr fontId="2" type="noConversion"/>
  </si>
  <si>
    <t>3.부서별 주요업무요약</t>
    <phoneticPr fontId="2" type="noConversion"/>
  </si>
  <si>
    <t>외형_IPO</t>
    <phoneticPr fontId="2" type="noConversion"/>
  </si>
  <si>
    <t>• 공모사채 납입 - 일성반도체, 이성반도체
• 칠성알미늄 CP 발행 (300억, 2년, 5.2%)
• 사성전자 RCPS ABL 기초 유동화, 508억, 3/4 발행</t>
    <phoneticPr fontId="2" type="noConversion"/>
  </si>
  <si>
    <t>• 육성디스플레이 유상증자 대표주관업무 진행 : 발행가액 확정공시
• 회사채 대표주관업무 진행: 삼성화학, 팔성화학, 구성전자
• 회사채 인수단 업무 진행: 삼성전자
• 한국금융 주식담보대출 준비
• 일본금융, 항공우주 공모회사채 RFP 접수 제안서 준비
• 팔성차 FX거래 제안</t>
    <phoneticPr fontId="2" type="noConversion"/>
  </si>
  <si>
    <t>• 회사채 대표주관 : 일성전자, 이성전자, 삼성전자, 사성전자, 오성전자
• 회사채 인수단 : 게임회사, 보험회사
• 사성증권 보유주식 매도</t>
    <phoneticPr fontId="2" type="noConversion"/>
  </si>
  <si>
    <t>• 책상전자 유상증자(550억 발행, 550억 인수)
• 의자전자 유상증자(724억 발행, 434억 인수)
• H사 유상증자(1,500억 발행, 1,100억 인수, 3/6 신고서 제출)
• C사 유상증자(120억 발행, 120억 인수, 3/28 신고서 제출)
• S사 유상증자(130억 발행, 130억 인수, 4/1 신고서 제출)
• S사 사모 CB, BW(1,200억, 3/12 발행)</t>
    <phoneticPr fontId="2" type="noConversion"/>
  </si>
  <si>
    <t>• 육성카드 300억원 인수예정 (24.03.07)
• 천성캐피탈 200억원 인수예정 (24.03.07)</t>
    <phoneticPr fontId="2" type="noConversion"/>
  </si>
  <si>
    <t>• 사성전자 유상증자 대표주관업무 진행 : 발행가액 확정공시
• A사 제13회 무보증사채 발행
• H사 유상증자(1,500억 발행, 1,100억 인수, 3/6 신고서 제출)
• C카드  외 1건 500억원 인수예정</t>
    <phoneticPr fontId="2" type="noConversion"/>
  </si>
  <si>
    <t>외형_여전채</t>
    <phoneticPr fontId="2" type="noConversion"/>
  </si>
  <si>
    <t>• 신탁사 비용상환청구권 담보부 대출 금융제안
• 여의도 진주상가  상가 중도금 대출 금융구조 검토</t>
    <phoneticPr fontId="2" type="noConversion"/>
  </si>
  <si>
    <t>• 여의도 힐스테이트 더퍼스트 수분양자 중도금 대출 금융조건 협의 (w. 수협은행, 하나은행)
• 여의도 여의중 임대주택 개발사업 본 PF 관련 금융조건 협의 (w. IBK투자증권)</t>
    <phoneticPr fontId="2" type="noConversion"/>
  </si>
  <si>
    <t>• 여의도 1지구 공동주택 개발사업 금융구조 협의
• 여의도 지주택 중도금 대출 금융조건 협의</t>
    <phoneticPr fontId="2" type="noConversion"/>
  </si>
  <si>
    <t>• 여의도 오피스 개발사업 PF 관련 금융조건 협의 (w. IBK투자증권)
• 여의도 진주집  공동주택 개발사업 연장 및 PF 관련 금융조건 협의 (w. 서영엔터프라이즈)</t>
    <phoneticPr fontId="2" type="noConversion"/>
  </si>
  <si>
    <t>• 여의도 힐스테이트 더퍼스트 수분양자 중도금 대출 금융조건 협의 (w. 수협은행, 하나은행</t>
    <phoneticPr fontId="2" type="noConversion"/>
  </si>
  <si>
    <t>• 미매각자산 셀다운: 진주집 (금주내 300억 양수도 준비)
• Project [T](미스터왕왕PE, T사 중순위대출 중개, [1,600]/[3,900]억): 주선금융기관 Kick off 미팅</t>
    <phoneticPr fontId="2" type="noConversion"/>
  </si>
  <si>
    <t>• 미매각자산 셀다운: 진주집 (금주내 300억 양수도 준비)
• Project OZ(항공사1 , 항공사2): NDA 제출 
• 상장사 EB: 상세 금융조건 협의</t>
    <phoneticPr fontId="2" type="noConversion"/>
  </si>
  <si>
    <t>• Project Iron(마이다스PE, I사 인수금융, [700]억): 승인신청서 작성 및 사전 신디케이션 진행
• Project [T](미스터왕왕PE, T사 중순위대출 중개, [1,600]/[3,900]억): 주선금융기관 Kick off 미팅</t>
    <phoneticPr fontId="2" type="noConversion"/>
  </si>
  <si>
    <t>pk1</t>
    <phoneticPr fontId="2" type="noConversion"/>
  </si>
  <si>
    <t>pk2</t>
    <phoneticPr fontId="2" type="noConversion"/>
  </si>
  <si>
    <t>월목표</t>
    <phoneticPr fontId="2" type="noConversion"/>
  </si>
  <si>
    <t>일목표</t>
    <phoneticPr fontId="2" type="noConversion"/>
  </si>
  <si>
    <t>주목표</t>
    <phoneticPr fontId="2" type="noConversion"/>
  </si>
  <si>
    <t>외형_인수금융</t>
    <phoneticPr fontId="2" type="noConversion"/>
  </si>
  <si>
    <t>Y</t>
    <phoneticPr fontId="2" type="noConversion"/>
  </si>
  <si>
    <t>일목표 / 246</t>
    <phoneticPr fontId="2" type="noConversion"/>
  </si>
  <si>
    <t>주목표 / 52</t>
    <phoneticPr fontId="2" type="noConversion"/>
  </si>
  <si>
    <t>월목표 / 12</t>
    <phoneticPr fontId="2" type="noConversion"/>
  </si>
  <si>
    <t>분기목표 / 4</t>
    <phoneticPr fontId="2" type="noConversion"/>
  </si>
  <si>
    <t>본부대표여부</t>
    <phoneticPr fontId="2" type="noConversion"/>
  </si>
  <si>
    <t>N</t>
    <phoneticPr fontId="2" type="noConversion"/>
  </si>
  <si>
    <t>수익,외형_</t>
    <phoneticPr fontId="2" type="noConversion"/>
  </si>
  <si>
    <t>분목표</t>
    <phoneticPr fontId="2" type="noConversion"/>
  </si>
  <si>
    <t>본부별업무요약</t>
    <phoneticPr fontId="2" type="noConversion"/>
  </si>
  <si>
    <t>기구분</t>
    <phoneticPr fontId="2" type="noConversion"/>
  </si>
  <si>
    <t>24년,25년,26년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</si>
</sst>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0_-;\-* #,##0.0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41" fontId="3" fillId="0" borderId="1" xfId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7" borderId="1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3" fillId="9" borderId="1" xfId="0" applyFont="1" applyFill="1" applyBorder="1">
      <alignment vertical="center"/>
    </xf>
    <xf numFmtId="0" fontId="3" fillId="10" borderId="1" xfId="0" applyFont="1" applyFill="1" applyBorder="1">
      <alignment vertical="center"/>
    </xf>
    <xf numFmtId="0" fontId="3" fillId="11" borderId="1" xfId="0" applyFont="1" applyFill="1" applyBorder="1">
      <alignment vertical="center"/>
    </xf>
    <xf numFmtId="0" fontId="3" fillId="12" borderId="1" xfId="0" applyFont="1" applyFill="1" applyBorder="1">
      <alignment vertical="center"/>
    </xf>
    <xf numFmtId="0" fontId="3" fillId="6" borderId="0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4" fillId="10" borderId="1" xfId="0" applyFont="1" applyFill="1" applyBorder="1">
      <alignment vertical="center"/>
    </xf>
    <xf numFmtId="0" fontId="4" fillId="11" borderId="1" xfId="0" applyFont="1" applyFill="1" applyBorder="1">
      <alignment vertical="center"/>
    </xf>
    <xf numFmtId="0" fontId="4" fillId="1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41" fontId="4" fillId="3" borderId="1" xfId="1" applyFont="1" applyFill="1" applyBorder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76" fontId="4" fillId="0" borderId="1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0" fontId="3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296464</xdr:colOff>
      <xdr:row>42</xdr:row>
      <xdr:rowOff>143788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8516539" cy="6544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9525</xdr:rowOff>
    </xdr:from>
    <xdr:to>
      <xdr:col>18</xdr:col>
      <xdr:colOff>42371</xdr:colOff>
      <xdr:row>22</xdr:row>
      <xdr:rowOff>76200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9525"/>
          <a:ext cx="6195521" cy="46767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85726</xdr:rowOff>
    </xdr:from>
    <xdr:to>
      <xdr:col>17</xdr:col>
      <xdr:colOff>628650</xdr:colOff>
      <xdr:row>30</xdr:row>
      <xdr:rowOff>352426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11" b="46764"/>
        <a:stretch/>
      </xdr:blipFill>
      <xdr:spPr>
        <a:xfrm>
          <a:off x="6172200" y="4695826"/>
          <a:ext cx="611505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95250</xdr:colOff>
      <xdr:row>22</xdr:row>
      <xdr:rowOff>80813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5781675" cy="4690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200025</xdr:rowOff>
    </xdr:from>
    <xdr:to>
      <xdr:col>8</xdr:col>
      <xdr:colOff>66034</xdr:colOff>
      <xdr:row>59</xdr:row>
      <xdr:rowOff>152400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982575"/>
          <a:ext cx="5752459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</xdr:rowOff>
    </xdr:from>
    <xdr:to>
      <xdr:col>7</xdr:col>
      <xdr:colOff>676274</xdr:colOff>
      <xdr:row>71</xdr:row>
      <xdr:rowOff>123825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7366"/>
        <a:stretch/>
      </xdr:blipFill>
      <xdr:spPr>
        <a:xfrm>
          <a:off x="0" y="14573251"/>
          <a:ext cx="5676899" cy="242887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18</xdr:col>
      <xdr:colOff>57150</xdr:colOff>
      <xdr:row>63</xdr:row>
      <xdr:rowOff>50680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72200" y="13201650"/>
          <a:ext cx="6229350" cy="29843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38100</xdr:rowOff>
    </xdr:from>
    <xdr:to>
      <xdr:col>17</xdr:col>
      <xdr:colOff>676275</xdr:colOff>
      <xdr:row>76</xdr:row>
      <xdr:rowOff>47625</xdr:rowOff>
    </xdr:to>
    <xdr:pic>
      <xdr:nvPicPr>
        <xdr:cNvPr id="11" name="그림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33534"/>
        <a:stretch/>
      </xdr:blipFill>
      <xdr:spPr>
        <a:xfrm>
          <a:off x="6172200" y="15240000"/>
          <a:ext cx="6162675" cy="273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A19" workbookViewId="0">
      <selection activeCell="I18" sqref="I18"/>
    </sheetView>
  </sheetViews>
  <sheetFormatPr defaultRowHeight="12" x14ac:dyDescent="0.3"/>
  <cols>
    <col min="1" max="1" width="14.625" style="1" bestFit="1" customWidth="1"/>
    <col min="2" max="2" width="7" style="1" bestFit="1" customWidth="1"/>
    <col min="3" max="3" width="6.125" style="1" bestFit="1" customWidth="1"/>
    <col min="4" max="4" width="4.5" style="1" bestFit="1" customWidth="1"/>
    <col min="5" max="5" width="9.625" style="1" bestFit="1" customWidth="1"/>
    <col min="6" max="6" width="8" style="1" bestFit="1" customWidth="1"/>
    <col min="7" max="7" width="7.5" style="1" bestFit="1" customWidth="1"/>
    <col min="8" max="8" width="11.25" style="1" bestFit="1" customWidth="1"/>
    <col min="9" max="10" width="9.625" style="1" bestFit="1" customWidth="1"/>
    <col min="11" max="11" width="11.25" style="1" bestFit="1" customWidth="1"/>
    <col min="12" max="12" width="63.125" style="1" customWidth="1"/>
    <col min="13" max="13" width="65.875" style="1" customWidth="1"/>
    <col min="14" max="16384" width="9" style="1"/>
  </cols>
  <sheetData>
    <row r="2" spans="1:13" x14ac:dyDescent="0.3">
      <c r="A2" s="16" t="s">
        <v>0</v>
      </c>
      <c r="B2" s="16" t="s">
        <v>1</v>
      </c>
      <c r="C2" s="16" t="s">
        <v>2</v>
      </c>
      <c r="D2" s="17" t="s">
        <v>15</v>
      </c>
      <c r="E2" s="36" t="s">
        <v>18</v>
      </c>
      <c r="F2" s="36" t="s">
        <v>16</v>
      </c>
      <c r="G2" s="36" t="s">
        <v>60</v>
      </c>
      <c r="H2" s="36" t="s">
        <v>49</v>
      </c>
      <c r="I2" s="36" t="s">
        <v>50</v>
      </c>
      <c r="J2" s="36" t="s">
        <v>67</v>
      </c>
      <c r="K2" s="37" t="s">
        <v>81</v>
      </c>
      <c r="L2" s="17" t="s">
        <v>22</v>
      </c>
      <c r="M2" s="15" t="s">
        <v>54</v>
      </c>
    </row>
    <row r="3" spans="1:13" ht="36" x14ac:dyDescent="0.3">
      <c r="A3" s="10" t="s">
        <v>3</v>
      </c>
      <c r="B3" s="10" t="s">
        <v>4</v>
      </c>
      <c r="C3" s="10" t="s">
        <v>5</v>
      </c>
      <c r="D3" s="4"/>
      <c r="E3" s="4"/>
      <c r="F3" s="4"/>
      <c r="G3" s="7"/>
      <c r="H3" s="7"/>
      <c r="I3" s="7"/>
      <c r="J3" s="7"/>
      <c r="K3" s="7"/>
      <c r="L3" s="8" t="s">
        <v>42</v>
      </c>
      <c r="M3" s="8" t="s">
        <v>52</v>
      </c>
    </row>
    <row r="4" spans="1:13" ht="24" x14ac:dyDescent="0.3">
      <c r="A4" s="10" t="s">
        <v>6</v>
      </c>
      <c r="B4" s="10" t="s">
        <v>4</v>
      </c>
      <c r="C4" s="10" t="s">
        <v>5</v>
      </c>
      <c r="D4" s="4"/>
      <c r="E4" s="4"/>
      <c r="F4" s="4"/>
      <c r="G4" s="7"/>
      <c r="H4" s="7"/>
      <c r="I4" s="7"/>
      <c r="J4" s="7"/>
      <c r="K4" s="7"/>
      <c r="L4" s="8" t="s">
        <v>43</v>
      </c>
      <c r="M4" s="8"/>
    </row>
    <row r="5" spans="1:13" ht="24" x14ac:dyDescent="0.3">
      <c r="A5" s="10" t="s">
        <v>7</v>
      </c>
      <c r="B5" s="10" t="s">
        <v>4</v>
      </c>
      <c r="C5" s="10" t="s">
        <v>5</v>
      </c>
      <c r="D5" s="4"/>
      <c r="E5" s="4"/>
      <c r="F5" s="4"/>
      <c r="G5" s="7"/>
      <c r="H5" s="7"/>
      <c r="I5" s="7"/>
      <c r="J5" s="7"/>
      <c r="K5" s="7"/>
      <c r="L5" s="8" t="s">
        <v>41</v>
      </c>
      <c r="M5" s="8"/>
    </row>
    <row r="6" spans="1:13" ht="24" x14ac:dyDescent="0.3">
      <c r="A6" s="10" t="s">
        <v>8</v>
      </c>
      <c r="B6" s="10" t="s">
        <v>4</v>
      </c>
      <c r="C6" s="10" t="s">
        <v>5</v>
      </c>
      <c r="D6" s="4"/>
      <c r="E6" s="4"/>
      <c r="F6" s="4"/>
      <c r="G6" s="7"/>
      <c r="H6" s="7"/>
      <c r="I6" s="7"/>
      <c r="J6" s="7"/>
      <c r="K6" s="7"/>
      <c r="L6" s="8" t="s">
        <v>44</v>
      </c>
      <c r="M6" s="8"/>
    </row>
    <row r="7" spans="1:13" ht="24" x14ac:dyDescent="0.3">
      <c r="A7" s="9" t="s">
        <v>9</v>
      </c>
      <c r="B7" s="9" t="s">
        <v>10</v>
      </c>
      <c r="C7" s="9" t="s">
        <v>5</v>
      </c>
      <c r="D7" s="4"/>
      <c r="E7" s="4"/>
      <c r="F7" s="4"/>
      <c r="G7" s="7"/>
      <c r="H7" s="7"/>
      <c r="I7" s="7"/>
      <c r="J7" s="7"/>
      <c r="K7" s="7"/>
      <c r="L7" s="8" t="s">
        <v>71</v>
      </c>
      <c r="M7" s="3" t="s">
        <v>72</v>
      </c>
    </row>
    <row r="8" spans="1:13" ht="24" x14ac:dyDescent="0.3">
      <c r="A8" s="9" t="s">
        <v>11</v>
      </c>
      <c r="B8" s="9" t="s">
        <v>10</v>
      </c>
      <c r="C8" s="9" t="s">
        <v>5</v>
      </c>
      <c r="D8" s="4"/>
      <c r="E8" s="4"/>
      <c r="F8" s="4"/>
      <c r="G8" s="7"/>
      <c r="H8" s="7"/>
      <c r="I8" s="7"/>
      <c r="J8" s="7"/>
      <c r="K8" s="7"/>
      <c r="L8" s="8" t="s">
        <v>68</v>
      </c>
      <c r="M8" s="3"/>
    </row>
    <row r="9" spans="1:13" ht="24" x14ac:dyDescent="0.3">
      <c r="A9" s="9" t="s">
        <v>12</v>
      </c>
      <c r="B9" s="9" t="s">
        <v>10</v>
      </c>
      <c r="C9" s="9" t="s">
        <v>5</v>
      </c>
      <c r="D9" s="4"/>
      <c r="E9" s="4"/>
      <c r="F9" s="4"/>
      <c r="G9" s="7"/>
      <c r="H9" s="7"/>
      <c r="I9" s="7"/>
      <c r="J9" s="7"/>
      <c r="K9" s="7"/>
      <c r="L9" s="8" t="s">
        <v>69</v>
      </c>
      <c r="M9" s="3"/>
    </row>
    <row r="10" spans="1:13" ht="24" x14ac:dyDescent="0.3">
      <c r="A10" s="9" t="s">
        <v>13</v>
      </c>
      <c r="B10" s="9" t="s">
        <v>10</v>
      </c>
      <c r="C10" s="9" t="s">
        <v>5</v>
      </c>
      <c r="D10" s="4"/>
      <c r="E10" s="4"/>
      <c r="F10" s="4"/>
      <c r="G10" s="7"/>
      <c r="H10" s="7"/>
      <c r="I10" s="7"/>
      <c r="J10" s="7"/>
      <c r="K10" s="7"/>
      <c r="L10" s="8" t="s">
        <v>70</v>
      </c>
      <c r="M10" s="3"/>
    </row>
    <row r="11" spans="1:13" ht="24" x14ac:dyDescent="0.3">
      <c r="A11" s="11" t="s">
        <v>23</v>
      </c>
      <c r="B11" s="11" t="s">
        <v>36</v>
      </c>
      <c r="C11" s="11" t="s">
        <v>40</v>
      </c>
      <c r="D11" s="4"/>
      <c r="E11" s="4"/>
      <c r="F11" s="4"/>
      <c r="G11" s="7"/>
      <c r="H11" s="7"/>
      <c r="I11" s="7"/>
      <c r="J11" s="7"/>
      <c r="K11" s="7"/>
      <c r="L11" s="8" t="s">
        <v>55</v>
      </c>
      <c r="M11" s="8" t="s">
        <v>58</v>
      </c>
    </row>
    <row r="12" spans="1:13" ht="24" x14ac:dyDescent="0.3">
      <c r="A12" s="11" t="s">
        <v>24</v>
      </c>
      <c r="B12" s="11" t="s">
        <v>36</v>
      </c>
      <c r="C12" s="11" t="s">
        <v>40</v>
      </c>
      <c r="D12" s="4"/>
      <c r="E12" s="4"/>
      <c r="F12" s="4"/>
      <c r="G12" s="7"/>
      <c r="H12" s="7"/>
      <c r="I12" s="7"/>
      <c r="J12" s="7"/>
      <c r="K12" s="7"/>
      <c r="L12" s="8" t="s">
        <v>56</v>
      </c>
      <c r="M12" s="8"/>
    </row>
    <row r="13" spans="1:13" ht="24" x14ac:dyDescent="0.3">
      <c r="A13" s="11" t="s">
        <v>25</v>
      </c>
      <c r="B13" s="11" t="s">
        <v>36</v>
      </c>
      <c r="C13" s="11" t="s">
        <v>40</v>
      </c>
      <c r="D13" s="4"/>
      <c r="E13" s="4"/>
      <c r="F13" s="4"/>
      <c r="G13" s="7"/>
      <c r="H13" s="7"/>
      <c r="I13" s="7"/>
      <c r="J13" s="7"/>
      <c r="K13" s="7"/>
      <c r="L13" s="8" t="s">
        <v>57</v>
      </c>
      <c r="M13" s="8"/>
    </row>
    <row r="14" spans="1:13" ht="72" x14ac:dyDescent="0.3">
      <c r="A14" s="12" t="s">
        <v>26</v>
      </c>
      <c r="B14" s="12" t="s">
        <v>37</v>
      </c>
      <c r="C14" s="12" t="s">
        <v>40</v>
      </c>
      <c r="D14" s="4"/>
      <c r="E14" s="4"/>
      <c r="F14" s="4"/>
      <c r="G14" s="7"/>
      <c r="H14" s="7"/>
      <c r="I14" s="7"/>
      <c r="J14" s="7"/>
      <c r="K14" s="7"/>
      <c r="L14" s="8" t="s">
        <v>62</v>
      </c>
      <c r="M14" s="8" t="s">
        <v>66</v>
      </c>
    </row>
    <row r="15" spans="1:13" ht="36" x14ac:dyDescent="0.3">
      <c r="A15" s="12" t="s">
        <v>27</v>
      </c>
      <c r="B15" s="12" t="s">
        <v>37</v>
      </c>
      <c r="C15" s="12" t="s">
        <v>40</v>
      </c>
      <c r="D15" s="4"/>
      <c r="E15" s="4"/>
      <c r="F15" s="4"/>
      <c r="G15" s="7"/>
      <c r="H15" s="7"/>
      <c r="I15" s="7"/>
      <c r="J15" s="7"/>
      <c r="K15" s="7"/>
      <c r="L15" s="8" t="s">
        <v>63</v>
      </c>
      <c r="M15" s="3"/>
    </row>
    <row r="16" spans="1:13" ht="72" x14ac:dyDescent="0.3">
      <c r="A16" s="12" t="s">
        <v>28</v>
      </c>
      <c r="B16" s="12" t="s">
        <v>37</v>
      </c>
      <c r="C16" s="12" t="s">
        <v>40</v>
      </c>
      <c r="D16" s="4"/>
      <c r="E16" s="4"/>
      <c r="F16" s="4"/>
      <c r="G16" s="7"/>
      <c r="H16" s="7"/>
      <c r="I16" s="7"/>
      <c r="J16" s="7"/>
      <c r="K16" s="7"/>
      <c r="L16" s="8" t="s">
        <v>64</v>
      </c>
      <c r="M16" s="3"/>
    </row>
    <row r="17" spans="1:13" ht="24" x14ac:dyDescent="0.3">
      <c r="A17" s="12" t="s">
        <v>29</v>
      </c>
      <c r="B17" s="12" t="s">
        <v>37</v>
      </c>
      <c r="C17" s="12" t="s">
        <v>40</v>
      </c>
      <c r="D17" s="4"/>
      <c r="E17" s="4"/>
      <c r="F17" s="4"/>
      <c r="G17" s="7"/>
      <c r="H17" s="7"/>
      <c r="I17" s="7"/>
      <c r="J17" s="7"/>
      <c r="K17" s="7"/>
      <c r="L17" s="8" t="s">
        <v>65</v>
      </c>
      <c r="M17" s="3"/>
    </row>
    <row r="18" spans="1:13" ht="36" x14ac:dyDescent="0.3">
      <c r="A18" s="13" t="s">
        <v>30</v>
      </c>
      <c r="B18" s="13" t="s">
        <v>38</v>
      </c>
      <c r="C18" s="13" t="s">
        <v>40</v>
      </c>
      <c r="D18" s="4"/>
      <c r="E18" s="4"/>
      <c r="F18" s="4"/>
      <c r="G18" s="7"/>
      <c r="H18" s="7"/>
      <c r="I18" s="7"/>
      <c r="J18" s="7"/>
      <c r="K18" s="7"/>
      <c r="L18" s="8" t="s">
        <v>45</v>
      </c>
      <c r="M18" s="8" t="s">
        <v>61</v>
      </c>
    </row>
    <row r="19" spans="1:13" ht="24" x14ac:dyDescent="0.3">
      <c r="A19" s="13" t="s">
        <v>31</v>
      </c>
      <c r="B19" s="13" t="s">
        <v>38</v>
      </c>
      <c r="C19" s="13" t="s">
        <v>40</v>
      </c>
      <c r="D19" s="4"/>
      <c r="E19" s="4"/>
      <c r="F19" s="4"/>
      <c r="G19" s="7"/>
      <c r="H19" s="7"/>
      <c r="I19" s="7"/>
      <c r="J19" s="7"/>
      <c r="K19" s="7"/>
      <c r="L19" s="8" t="s">
        <v>46</v>
      </c>
      <c r="M19" s="8"/>
    </row>
    <row r="20" spans="1:13" x14ac:dyDescent="0.3">
      <c r="A20" s="13" t="s">
        <v>32</v>
      </c>
      <c r="B20" s="13" t="s">
        <v>38</v>
      </c>
      <c r="C20" s="13" t="s">
        <v>40</v>
      </c>
      <c r="D20" s="4"/>
      <c r="E20" s="4"/>
      <c r="F20" s="4"/>
      <c r="G20" s="7"/>
      <c r="H20" s="7"/>
      <c r="I20" s="7"/>
      <c r="J20" s="7"/>
      <c r="K20" s="7"/>
      <c r="L20" s="3" t="s">
        <v>47</v>
      </c>
      <c r="M20" s="3"/>
    </row>
    <row r="21" spans="1:13" ht="24" x14ac:dyDescent="0.3">
      <c r="A21" s="13" t="s">
        <v>33</v>
      </c>
      <c r="B21" s="13" t="s">
        <v>38</v>
      </c>
      <c r="C21" s="13" t="s">
        <v>40</v>
      </c>
      <c r="D21" s="4"/>
      <c r="E21" s="4"/>
      <c r="F21" s="4"/>
      <c r="G21" s="7"/>
      <c r="H21" s="7"/>
      <c r="I21" s="7"/>
      <c r="J21" s="7"/>
      <c r="K21" s="7"/>
      <c r="L21" s="8" t="s">
        <v>48</v>
      </c>
      <c r="M21" s="8"/>
    </row>
    <row r="22" spans="1:13" ht="36" x14ac:dyDescent="0.3">
      <c r="A22" s="14" t="s">
        <v>34</v>
      </c>
      <c r="B22" s="14" t="s">
        <v>39</v>
      </c>
      <c r="C22" s="14" t="s">
        <v>40</v>
      </c>
      <c r="D22" s="4"/>
      <c r="E22" s="4"/>
      <c r="F22" s="4"/>
      <c r="G22" s="7"/>
      <c r="H22" s="7"/>
      <c r="I22" s="7"/>
      <c r="J22" s="7"/>
      <c r="K22" s="7"/>
      <c r="L22" s="8" t="s">
        <v>74</v>
      </c>
      <c r="M22" s="8" t="s">
        <v>73</v>
      </c>
    </row>
    <row r="23" spans="1:13" ht="36" x14ac:dyDescent="0.3">
      <c r="A23" s="14" t="s">
        <v>35</v>
      </c>
      <c r="B23" s="14" t="s">
        <v>39</v>
      </c>
      <c r="C23" s="14" t="s">
        <v>40</v>
      </c>
      <c r="D23" s="4"/>
      <c r="E23" s="4"/>
      <c r="F23" s="4"/>
      <c r="G23" s="7"/>
      <c r="H23" s="7"/>
      <c r="I23" s="7"/>
      <c r="J23" s="7"/>
      <c r="K23" s="7"/>
      <c r="L23" s="8" t="s">
        <v>75</v>
      </c>
      <c r="M23" s="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5"/>
  <sheetViews>
    <sheetView workbookViewId="0">
      <selection activeCell="F43" sqref="F43"/>
    </sheetView>
  </sheetViews>
  <sheetFormatPr defaultRowHeight="12" x14ac:dyDescent="0.3"/>
  <cols>
    <col min="1" max="1" width="13.125" style="1" bestFit="1" customWidth="1"/>
    <col min="2" max="3" width="9" style="1"/>
    <col min="4" max="4" width="11.25" style="1" bestFit="1" customWidth="1"/>
    <col min="5" max="16384" width="9" style="1"/>
  </cols>
  <sheetData>
    <row r="2" spans="1:4" x14ac:dyDescent="0.3">
      <c r="A2" s="16" t="s">
        <v>0</v>
      </c>
      <c r="B2" s="16" t="s">
        <v>1</v>
      </c>
      <c r="C2" s="16" t="s">
        <v>2</v>
      </c>
      <c r="D2" s="16" t="s">
        <v>17</v>
      </c>
    </row>
    <row r="3" spans="1:4" x14ac:dyDescent="0.3">
      <c r="A3" s="10" t="s">
        <v>3</v>
      </c>
      <c r="B3" s="10" t="s">
        <v>4</v>
      </c>
      <c r="C3" s="10" t="s">
        <v>5</v>
      </c>
      <c r="D3" s="4" t="s">
        <v>14</v>
      </c>
    </row>
    <row r="4" spans="1:4" x14ac:dyDescent="0.3">
      <c r="A4" s="10" t="s">
        <v>6</v>
      </c>
      <c r="B4" s="10" t="s">
        <v>4</v>
      </c>
      <c r="C4" s="10" t="s">
        <v>5</v>
      </c>
      <c r="D4" s="4" t="s">
        <v>14</v>
      </c>
    </row>
    <row r="5" spans="1:4" x14ac:dyDescent="0.3">
      <c r="A5" s="10" t="s">
        <v>7</v>
      </c>
      <c r="B5" s="10" t="s">
        <v>4</v>
      </c>
      <c r="C5" s="10" t="s">
        <v>5</v>
      </c>
      <c r="D5" s="4" t="s">
        <v>14</v>
      </c>
    </row>
    <row r="6" spans="1:4" x14ac:dyDescent="0.3">
      <c r="A6" s="10" t="s">
        <v>8</v>
      </c>
      <c r="B6" s="10" t="s">
        <v>4</v>
      </c>
      <c r="C6" s="10" t="s">
        <v>5</v>
      </c>
      <c r="D6" s="4" t="s">
        <v>14</v>
      </c>
    </row>
    <row r="7" spans="1:4" x14ac:dyDescent="0.3">
      <c r="A7" s="9" t="s">
        <v>9</v>
      </c>
      <c r="B7" s="9" t="s">
        <v>10</v>
      </c>
      <c r="C7" s="9" t="s">
        <v>5</v>
      </c>
      <c r="D7" s="4" t="s">
        <v>14</v>
      </c>
    </row>
    <row r="8" spans="1:4" x14ac:dyDescent="0.3">
      <c r="A8" s="9" t="s">
        <v>11</v>
      </c>
      <c r="B8" s="9" t="s">
        <v>10</v>
      </c>
      <c r="C8" s="9" t="s">
        <v>5</v>
      </c>
      <c r="D8" s="4" t="s">
        <v>14</v>
      </c>
    </row>
    <row r="9" spans="1:4" x14ac:dyDescent="0.3">
      <c r="A9" s="9" t="s">
        <v>12</v>
      </c>
      <c r="B9" s="9" t="s">
        <v>10</v>
      </c>
      <c r="C9" s="9" t="s">
        <v>5</v>
      </c>
      <c r="D9" s="4" t="s">
        <v>14</v>
      </c>
    </row>
    <row r="10" spans="1:4" x14ac:dyDescent="0.3">
      <c r="A10" s="9" t="s">
        <v>13</v>
      </c>
      <c r="B10" s="9" t="s">
        <v>10</v>
      </c>
      <c r="C10" s="9" t="s">
        <v>5</v>
      </c>
      <c r="D10" s="4" t="s">
        <v>14</v>
      </c>
    </row>
    <row r="11" spans="1:4" x14ac:dyDescent="0.3">
      <c r="A11" s="11" t="s">
        <v>23</v>
      </c>
      <c r="B11" s="11" t="s">
        <v>36</v>
      </c>
      <c r="C11" s="11" t="s">
        <v>40</v>
      </c>
      <c r="D11" s="4" t="s">
        <v>14</v>
      </c>
    </row>
    <row r="12" spans="1:4" x14ac:dyDescent="0.3">
      <c r="A12" s="11" t="s">
        <v>24</v>
      </c>
      <c r="B12" s="11" t="s">
        <v>36</v>
      </c>
      <c r="C12" s="11" t="s">
        <v>40</v>
      </c>
      <c r="D12" s="4" t="s">
        <v>14</v>
      </c>
    </row>
    <row r="13" spans="1:4" x14ac:dyDescent="0.3">
      <c r="A13" s="11" t="s">
        <v>25</v>
      </c>
      <c r="B13" s="11" t="s">
        <v>36</v>
      </c>
      <c r="C13" s="11" t="s">
        <v>40</v>
      </c>
      <c r="D13" s="4" t="s">
        <v>14</v>
      </c>
    </row>
    <row r="14" spans="1:4" x14ac:dyDescent="0.3">
      <c r="A14" s="12" t="s">
        <v>26</v>
      </c>
      <c r="B14" s="12" t="s">
        <v>37</v>
      </c>
      <c r="C14" s="12" t="s">
        <v>40</v>
      </c>
      <c r="D14" s="4" t="s">
        <v>14</v>
      </c>
    </row>
    <row r="15" spans="1:4" x14ac:dyDescent="0.3">
      <c r="A15" s="12" t="s">
        <v>27</v>
      </c>
      <c r="B15" s="12" t="s">
        <v>37</v>
      </c>
      <c r="C15" s="12" t="s">
        <v>40</v>
      </c>
      <c r="D15" s="4" t="s">
        <v>14</v>
      </c>
    </row>
    <row r="16" spans="1:4" x14ac:dyDescent="0.3">
      <c r="A16" s="12" t="s">
        <v>28</v>
      </c>
      <c r="B16" s="12" t="s">
        <v>37</v>
      </c>
      <c r="C16" s="12" t="s">
        <v>40</v>
      </c>
      <c r="D16" s="4" t="s">
        <v>14</v>
      </c>
    </row>
    <row r="17" spans="1:4" x14ac:dyDescent="0.3">
      <c r="A17" s="12" t="s">
        <v>29</v>
      </c>
      <c r="B17" s="12" t="s">
        <v>37</v>
      </c>
      <c r="C17" s="12" t="s">
        <v>40</v>
      </c>
      <c r="D17" s="4" t="s">
        <v>14</v>
      </c>
    </row>
    <row r="18" spans="1:4" x14ac:dyDescent="0.3">
      <c r="A18" s="13" t="s">
        <v>30</v>
      </c>
      <c r="B18" s="13" t="s">
        <v>38</v>
      </c>
      <c r="C18" s="13" t="s">
        <v>40</v>
      </c>
      <c r="D18" s="4" t="s">
        <v>14</v>
      </c>
    </row>
    <row r="19" spans="1:4" x14ac:dyDescent="0.3">
      <c r="A19" s="13" t="s">
        <v>31</v>
      </c>
      <c r="B19" s="13" t="s">
        <v>38</v>
      </c>
      <c r="C19" s="13" t="s">
        <v>40</v>
      </c>
      <c r="D19" s="4" t="s">
        <v>14</v>
      </c>
    </row>
    <row r="20" spans="1:4" x14ac:dyDescent="0.3">
      <c r="A20" s="13" t="s">
        <v>32</v>
      </c>
      <c r="B20" s="13" t="s">
        <v>38</v>
      </c>
      <c r="C20" s="13" t="s">
        <v>40</v>
      </c>
      <c r="D20" s="4" t="s">
        <v>14</v>
      </c>
    </row>
    <row r="21" spans="1:4" x14ac:dyDescent="0.3">
      <c r="A21" s="13" t="s">
        <v>33</v>
      </c>
      <c r="B21" s="13" t="s">
        <v>38</v>
      </c>
      <c r="C21" s="13" t="s">
        <v>40</v>
      </c>
      <c r="D21" s="4" t="s">
        <v>14</v>
      </c>
    </row>
    <row r="22" spans="1:4" x14ac:dyDescent="0.3">
      <c r="A22" s="14" t="s">
        <v>34</v>
      </c>
      <c r="B22" s="14" t="s">
        <v>39</v>
      </c>
      <c r="C22" s="14" t="s">
        <v>40</v>
      </c>
      <c r="D22" s="4" t="s">
        <v>14</v>
      </c>
    </row>
    <row r="23" spans="1:4" x14ac:dyDescent="0.3">
      <c r="A23" s="14" t="s">
        <v>35</v>
      </c>
      <c r="B23" s="14" t="s">
        <v>39</v>
      </c>
      <c r="C23" s="14" t="s">
        <v>40</v>
      </c>
      <c r="D23" s="4" t="s">
        <v>14</v>
      </c>
    </row>
    <row r="24" spans="1:4" x14ac:dyDescent="0.3">
      <c r="A24" s="18"/>
      <c r="B24" s="18"/>
      <c r="C24" s="18"/>
      <c r="D24" s="23"/>
    </row>
    <row r="25" spans="1:4" x14ac:dyDescent="0.3">
      <c r="A25" s="4" t="s">
        <v>3</v>
      </c>
      <c r="B25" s="4" t="s">
        <v>4</v>
      </c>
      <c r="C25" s="4" t="s">
        <v>5</v>
      </c>
      <c r="D25" s="3" t="s">
        <v>18</v>
      </c>
    </row>
    <row r="26" spans="1:4" x14ac:dyDescent="0.3">
      <c r="A26" s="4" t="s">
        <v>6</v>
      </c>
      <c r="B26" s="4" t="s">
        <v>4</v>
      </c>
      <c r="C26" s="4" t="s">
        <v>5</v>
      </c>
      <c r="D26" s="3" t="s">
        <v>18</v>
      </c>
    </row>
    <row r="27" spans="1:4" x14ac:dyDescent="0.3">
      <c r="A27" s="4" t="s">
        <v>7</v>
      </c>
      <c r="B27" s="4" t="s">
        <v>4</v>
      </c>
      <c r="C27" s="4" t="s">
        <v>5</v>
      </c>
      <c r="D27" s="3" t="s">
        <v>18</v>
      </c>
    </row>
    <row r="28" spans="1:4" x14ac:dyDescent="0.3">
      <c r="A28" s="4" t="s">
        <v>8</v>
      </c>
      <c r="B28" s="4" t="s">
        <v>4</v>
      </c>
      <c r="C28" s="4" t="s">
        <v>5</v>
      </c>
      <c r="D28" s="3" t="s">
        <v>18</v>
      </c>
    </row>
    <row r="29" spans="1:4" x14ac:dyDescent="0.3">
      <c r="A29" s="4" t="s">
        <v>9</v>
      </c>
      <c r="B29" s="4" t="s">
        <v>10</v>
      </c>
      <c r="C29" s="4" t="s">
        <v>5</v>
      </c>
      <c r="D29" s="3" t="s">
        <v>18</v>
      </c>
    </row>
    <row r="30" spans="1:4" x14ac:dyDescent="0.3">
      <c r="A30" s="4" t="s">
        <v>11</v>
      </c>
      <c r="B30" s="4" t="s">
        <v>10</v>
      </c>
      <c r="C30" s="4" t="s">
        <v>5</v>
      </c>
      <c r="D30" s="3" t="s">
        <v>18</v>
      </c>
    </row>
    <row r="31" spans="1:4" x14ac:dyDescent="0.3">
      <c r="A31" s="4" t="s">
        <v>12</v>
      </c>
      <c r="B31" s="4" t="s">
        <v>10</v>
      </c>
      <c r="C31" s="4" t="s">
        <v>5</v>
      </c>
      <c r="D31" s="3" t="s">
        <v>18</v>
      </c>
    </row>
    <row r="32" spans="1:4" x14ac:dyDescent="0.3">
      <c r="A32" s="4" t="s">
        <v>13</v>
      </c>
      <c r="B32" s="4" t="s">
        <v>10</v>
      </c>
      <c r="C32" s="4" t="s">
        <v>5</v>
      </c>
      <c r="D32" s="3" t="s">
        <v>18</v>
      </c>
    </row>
    <row r="33" spans="1:4" x14ac:dyDescent="0.3">
      <c r="A33" s="4" t="s">
        <v>3</v>
      </c>
      <c r="B33" s="4" t="s">
        <v>4</v>
      </c>
      <c r="C33" s="4" t="s">
        <v>5</v>
      </c>
      <c r="D33" s="3" t="s">
        <v>16</v>
      </c>
    </row>
    <row r="34" spans="1:4" x14ac:dyDescent="0.3">
      <c r="A34" s="4" t="s">
        <v>6</v>
      </c>
      <c r="B34" s="4" t="s">
        <v>4</v>
      </c>
      <c r="C34" s="4" t="s">
        <v>5</v>
      </c>
      <c r="D34" s="3" t="s">
        <v>16</v>
      </c>
    </row>
    <row r="35" spans="1:4" x14ac:dyDescent="0.3">
      <c r="A35" s="4" t="s">
        <v>7</v>
      </c>
      <c r="B35" s="4" t="s">
        <v>4</v>
      </c>
      <c r="C35" s="4" t="s">
        <v>5</v>
      </c>
      <c r="D35" s="3" t="s">
        <v>16</v>
      </c>
    </row>
    <row r="36" spans="1:4" x14ac:dyDescent="0.3">
      <c r="A36" s="4" t="s">
        <v>8</v>
      </c>
      <c r="B36" s="4" t="s">
        <v>4</v>
      </c>
      <c r="C36" s="4" t="s">
        <v>5</v>
      </c>
      <c r="D36" s="3" t="s">
        <v>16</v>
      </c>
    </row>
    <row r="37" spans="1:4" x14ac:dyDescent="0.3">
      <c r="A37" s="4" t="s">
        <v>9</v>
      </c>
      <c r="B37" s="4" t="s">
        <v>10</v>
      </c>
      <c r="C37" s="4" t="s">
        <v>5</v>
      </c>
      <c r="D37" s="3" t="s">
        <v>16</v>
      </c>
    </row>
    <row r="38" spans="1:4" x14ac:dyDescent="0.3">
      <c r="A38" s="4" t="s">
        <v>11</v>
      </c>
      <c r="B38" s="4" t="s">
        <v>10</v>
      </c>
      <c r="C38" s="4" t="s">
        <v>5</v>
      </c>
      <c r="D38" s="3" t="s">
        <v>16</v>
      </c>
    </row>
    <row r="39" spans="1:4" x14ac:dyDescent="0.3">
      <c r="A39" s="4" t="s">
        <v>12</v>
      </c>
      <c r="B39" s="4" t="s">
        <v>10</v>
      </c>
      <c r="C39" s="4" t="s">
        <v>5</v>
      </c>
      <c r="D39" s="3" t="s">
        <v>16</v>
      </c>
    </row>
    <row r="40" spans="1:4" x14ac:dyDescent="0.3">
      <c r="A40" s="4" t="s">
        <v>13</v>
      </c>
      <c r="B40" s="4" t="s">
        <v>10</v>
      </c>
      <c r="C40" s="4" t="s">
        <v>5</v>
      </c>
      <c r="D40" s="3" t="s">
        <v>16</v>
      </c>
    </row>
    <row r="41" spans="1:4" x14ac:dyDescent="0.3">
      <c r="A41" s="11" t="s">
        <v>23</v>
      </c>
      <c r="B41" s="11" t="s">
        <v>36</v>
      </c>
      <c r="C41" s="11" t="s">
        <v>40</v>
      </c>
      <c r="D41" s="3" t="s">
        <v>60</v>
      </c>
    </row>
    <row r="42" spans="1:4" x14ac:dyDescent="0.3">
      <c r="A42" s="11" t="s">
        <v>24</v>
      </c>
      <c r="B42" s="11" t="s">
        <v>36</v>
      </c>
      <c r="C42" s="11" t="s">
        <v>40</v>
      </c>
      <c r="D42" s="3" t="s">
        <v>60</v>
      </c>
    </row>
    <row r="43" spans="1:4" x14ac:dyDescent="0.3">
      <c r="A43" s="11" t="s">
        <v>25</v>
      </c>
      <c r="B43" s="11" t="s">
        <v>36</v>
      </c>
      <c r="C43" s="11" t="s">
        <v>40</v>
      </c>
      <c r="D43" s="3" t="s">
        <v>60</v>
      </c>
    </row>
    <row r="44" spans="1:4" x14ac:dyDescent="0.3">
      <c r="A44" s="12" t="s">
        <v>26</v>
      </c>
      <c r="B44" s="12" t="s">
        <v>37</v>
      </c>
      <c r="C44" s="12" t="s">
        <v>40</v>
      </c>
      <c r="D44" s="3" t="s">
        <v>49</v>
      </c>
    </row>
    <row r="45" spans="1:4" x14ac:dyDescent="0.3">
      <c r="A45" s="12" t="s">
        <v>27</v>
      </c>
      <c r="B45" s="12" t="s">
        <v>37</v>
      </c>
      <c r="C45" s="12" t="s">
        <v>40</v>
      </c>
      <c r="D45" s="3" t="s">
        <v>49</v>
      </c>
    </row>
    <row r="46" spans="1:4" x14ac:dyDescent="0.3">
      <c r="A46" s="12" t="s">
        <v>28</v>
      </c>
      <c r="B46" s="12" t="s">
        <v>37</v>
      </c>
      <c r="C46" s="12" t="s">
        <v>40</v>
      </c>
      <c r="D46" s="3" t="s">
        <v>49</v>
      </c>
    </row>
    <row r="47" spans="1:4" x14ac:dyDescent="0.3">
      <c r="A47" s="12" t="s">
        <v>29</v>
      </c>
      <c r="B47" s="12" t="s">
        <v>37</v>
      </c>
      <c r="C47" s="12" t="s">
        <v>40</v>
      </c>
      <c r="D47" s="3" t="s">
        <v>49</v>
      </c>
    </row>
    <row r="48" spans="1:4" x14ac:dyDescent="0.3">
      <c r="A48" s="12" t="s">
        <v>26</v>
      </c>
      <c r="B48" s="12" t="s">
        <v>37</v>
      </c>
      <c r="C48" s="12" t="s">
        <v>40</v>
      </c>
      <c r="D48" s="3" t="s">
        <v>50</v>
      </c>
    </row>
    <row r="49" spans="1:4" x14ac:dyDescent="0.3">
      <c r="A49" s="12" t="s">
        <v>27</v>
      </c>
      <c r="B49" s="12" t="s">
        <v>37</v>
      </c>
      <c r="C49" s="12" t="s">
        <v>40</v>
      </c>
      <c r="D49" s="3" t="s">
        <v>50</v>
      </c>
    </row>
    <row r="50" spans="1:4" x14ac:dyDescent="0.3">
      <c r="A50" s="12" t="s">
        <v>28</v>
      </c>
      <c r="B50" s="12" t="s">
        <v>37</v>
      </c>
      <c r="C50" s="12" t="s">
        <v>40</v>
      </c>
      <c r="D50" s="3" t="s">
        <v>50</v>
      </c>
    </row>
    <row r="51" spans="1:4" x14ac:dyDescent="0.3">
      <c r="A51" s="12" t="s">
        <v>29</v>
      </c>
      <c r="B51" s="12" t="s">
        <v>37</v>
      </c>
      <c r="C51" s="12" t="s">
        <v>40</v>
      </c>
      <c r="D51" s="3" t="s">
        <v>50</v>
      </c>
    </row>
    <row r="52" spans="1:4" x14ac:dyDescent="0.3">
      <c r="A52" s="12" t="s">
        <v>26</v>
      </c>
      <c r="B52" s="12" t="s">
        <v>37</v>
      </c>
      <c r="C52" s="12" t="s">
        <v>40</v>
      </c>
      <c r="D52" s="3" t="s">
        <v>67</v>
      </c>
    </row>
    <row r="53" spans="1:4" x14ac:dyDescent="0.3">
      <c r="A53" s="12" t="s">
        <v>27</v>
      </c>
      <c r="B53" s="12" t="s">
        <v>37</v>
      </c>
      <c r="C53" s="12" t="s">
        <v>40</v>
      </c>
      <c r="D53" s="3" t="s">
        <v>67</v>
      </c>
    </row>
    <row r="54" spans="1:4" x14ac:dyDescent="0.3">
      <c r="A54" s="12" t="s">
        <v>28</v>
      </c>
      <c r="B54" s="12" t="s">
        <v>37</v>
      </c>
      <c r="C54" s="12" t="s">
        <v>40</v>
      </c>
      <c r="D54" s="3" t="s">
        <v>67</v>
      </c>
    </row>
    <row r="55" spans="1:4" x14ac:dyDescent="0.3">
      <c r="A55" s="12" t="s">
        <v>29</v>
      </c>
      <c r="B55" s="12" t="s">
        <v>37</v>
      </c>
      <c r="C55" s="12" t="s">
        <v>40</v>
      </c>
      <c r="D55" s="3" t="s">
        <v>67</v>
      </c>
    </row>
    <row r="56" spans="1:4" x14ac:dyDescent="0.3">
      <c r="A56" s="13" t="s">
        <v>30</v>
      </c>
      <c r="B56" s="13" t="s">
        <v>38</v>
      </c>
      <c r="C56" s="13" t="s">
        <v>40</v>
      </c>
      <c r="D56" s="3" t="s">
        <v>49</v>
      </c>
    </row>
    <row r="57" spans="1:4" x14ac:dyDescent="0.3">
      <c r="A57" s="13" t="s">
        <v>31</v>
      </c>
      <c r="B57" s="13" t="s">
        <v>38</v>
      </c>
      <c r="C57" s="13" t="s">
        <v>40</v>
      </c>
      <c r="D57" s="3" t="s">
        <v>49</v>
      </c>
    </row>
    <row r="58" spans="1:4" x14ac:dyDescent="0.3">
      <c r="A58" s="13" t="s">
        <v>32</v>
      </c>
      <c r="B58" s="13" t="s">
        <v>38</v>
      </c>
      <c r="C58" s="13" t="s">
        <v>40</v>
      </c>
      <c r="D58" s="3" t="s">
        <v>49</v>
      </c>
    </row>
    <row r="59" spans="1:4" x14ac:dyDescent="0.3">
      <c r="A59" s="13" t="s">
        <v>33</v>
      </c>
      <c r="B59" s="13" t="s">
        <v>38</v>
      </c>
      <c r="C59" s="13" t="s">
        <v>40</v>
      </c>
      <c r="D59" s="3" t="s">
        <v>49</v>
      </c>
    </row>
    <row r="60" spans="1:4" x14ac:dyDescent="0.3">
      <c r="A60" s="13" t="s">
        <v>30</v>
      </c>
      <c r="B60" s="13" t="s">
        <v>38</v>
      </c>
      <c r="C60" s="13" t="s">
        <v>40</v>
      </c>
      <c r="D60" s="3" t="s">
        <v>50</v>
      </c>
    </row>
    <row r="61" spans="1:4" x14ac:dyDescent="0.3">
      <c r="A61" s="13" t="s">
        <v>31</v>
      </c>
      <c r="B61" s="13" t="s">
        <v>38</v>
      </c>
      <c r="C61" s="13" t="s">
        <v>40</v>
      </c>
      <c r="D61" s="3" t="s">
        <v>50</v>
      </c>
    </row>
    <row r="62" spans="1:4" x14ac:dyDescent="0.3">
      <c r="A62" s="13" t="s">
        <v>32</v>
      </c>
      <c r="B62" s="13" t="s">
        <v>38</v>
      </c>
      <c r="C62" s="13" t="s">
        <v>40</v>
      </c>
      <c r="D62" s="3" t="s">
        <v>50</v>
      </c>
    </row>
    <row r="63" spans="1:4" x14ac:dyDescent="0.3">
      <c r="A63" s="13" t="s">
        <v>33</v>
      </c>
      <c r="B63" s="13" t="s">
        <v>38</v>
      </c>
      <c r="C63" s="13" t="s">
        <v>40</v>
      </c>
      <c r="D63" s="3" t="s">
        <v>50</v>
      </c>
    </row>
    <row r="64" spans="1:4" x14ac:dyDescent="0.3">
      <c r="A64" s="14" t="s">
        <v>34</v>
      </c>
      <c r="B64" s="14" t="s">
        <v>39</v>
      </c>
      <c r="C64" s="14" t="s">
        <v>40</v>
      </c>
      <c r="D64" s="4" t="s">
        <v>81</v>
      </c>
    </row>
    <row r="65" spans="1:4" x14ac:dyDescent="0.3">
      <c r="A65" s="14" t="s">
        <v>35</v>
      </c>
      <c r="B65" s="14" t="s">
        <v>39</v>
      </c>
      <c r="C65" s="14" t="s">
        <v>40</v>
      </c>
      <c r="D65" s="4" t="s">
        <v>81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8" sqref="A8"/>
    </sheetView>
  </sheetViews>
  <sheetFormatPr defaultRowHeight="16.5" x14ac:dyDescent="0.3"/>
  <cols>
    <col min="1" max="1" width="16.625" style="1" bestFit="1" customWidth="1"/>
    <col min="2" max="2" width="10.75" style="1" customWidth="1"/>
    <col min="3" max="3" width="8.5" bestFit="1" customWidth="1"/>
    <col min="4" max="4" width="31.25" bestFit="1" customWidth="1"/>
    <col min="8" max="8" width="42.5" bestFit="1" customWidth="1"/>
  </cols>
  <sheetData>
    <row r="1" spans="1:3" x14ac:dyDescent="0.3">
      <c r="A1" s="3" t="s">
        <v>0</v>
      </c>
      <c r="B1" s="1" t="s">
        <v>76</v>
      </c>
    </row>
    <row r="2" spans="1:3" x14ac:dyDescent="0.3">
      <c r="A2" s="3" t="s">
        <v>1</v>
      </c>
    </row>
    <row r="3" spans="1:3" x14ac:dyDescent="0.3">
      <c r="A3" s="3" t="s">
        <v>2</v>
      </c>
    </row>
    <row r="4" spans="1:3" x14ac:dyDescent="0.3">
      <c r="A4" s="3" t="s">
        <v>87</v>
      </c>
    </row>
    <row r="6" spans="1:3" x14ac:dyDescent="0.3">
      <c r="A6" s="3" t="s">
        <v>0</v>
      </c>
      <c r="B6" s="1" t="s">
        <v>76</v>
      </c>
    </row>
    <row r="7" spans="1:3" x14ac:dyDescent="0.3">
      <c r="A7" s="3" t="s">
        <v>17</v>
      </c>
      <c r="B7" s="1" t="s">
        <v>77</v>
      </c>
      <c r="C7" s="6" t="s">
        <v>89</v>
      </c>
    </row>
    <row r="8" spans="1:3" ht="24" x14ac:dyDescent="0.3">
      <c r="A8" s="3" t="s">
        <v>92</v>
      </c>
      <c r="C8" s="6" t="s">
        <v>93</v>
      </c>
    </row>
    <row r="9" spans="1:3" x14ac:dyDescent="0.3">
      <c r="A9" s="3" t="s">
        <v>21</v>
      </c>
    </row>
    <row r="10" spans="1:3" x14ac:dyDescent="0.3">
      <c r="A10" s="3" t="s">
        <v>79</v>
      </c>
    </row>
    <row r="11" spans="1:3" x14ac:dyDescent="0.3">
      <c r="A11" s="3" t="s">
        <v>80</v>
      </c>
    </row>
    <row r="12" spans="1:3" x14ac:dyDescent="0.3">
      <c r="A12" s="3" t="s">
        <v>78</v>
      </c>
    </row>
    <row r="13" spans="1:3" x14ac:dyDescent="0.3">
      <c r="A13" s="3" t="s">
        <v>90</v>
      </c>
    </row>
    <row r="15" spans="1:3" x14ac:dyDescent="0.3">
      <c r="A15" s="38" t="s">
        <v>0</v>
      </c>
      <c r="B15" s="1" t="s">
        <v>76</v>
      </c>
    </row>
    <row r="16" spans="1:3" x14ac:dyDescent="0.3">
      <c r="A16" s="38" t="s">
        <v>53</v>
      </c>
      <c r="B16" s="1" t="s">
        <v>77</v>
      </c>
    </row>
    <row r="17" spans="1:1" x14ac:dyDescent="0.3">
      <c r="A17" s="38" t="s">
        <v>15</v>
      </c>
    </row>
    <row r="18" spans="1:1" x14ac:dyDescent="0.3">
      <c r="A18" s="38" t="s">
        <v>18</v>
      </c>
    </row>
    <row r="19" spans="1:1" x14ac:dyDescent="0.3">
      <c r="A19" s="38" t="s">
        <v>16</v>
      </c>
    </row>
    <row r="20" spans="1:1" x14ac:dyDescent="0.3">
      <c r="A20" s="38" t="s">
        <v>60</v>
      </c>
    </row>
    <row r="21" spans="1:1" x14ac:dyDescent="0.3">
      <c r="A21" s="38" t="s">
        <v>49</v>
      </c>
    </row>
    <row r="22" spans="1:1" x14ac:dyDescent="0.3">
      <c r="A22" s="38" t="s">
        <v>50</v>
      </c>
    </row>
    <row r="23" spans="1:1" x14ac:dyDescent="0.3">
      <c r="A23" s="38" t="s">
        <v>67</v>
      </c>
    </row>
    <row r="24" spans="1:1" x14ac:dyDescent="0.3">
      <c r="A24" s="39" t="s">
        <v>81</v>
      </c>
    </row>
    <row r="25" spans="1:1" x14ac:dyDescent="0.3">
      <c r="A25" s="38" t="s">
        <v>20</v>
      </c>
    </row>
    <row r="26" spans="1:1" x14ac:dyDescent="0.3">
      <c r="A26" s="38" t="s">
        <v>91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selection activeCell="F25" sqref="F25"/>
    </sheetView>
  </sheetViews>
  <sheetFormatPr defaultRowHeight="12" x14ac:dyDescent="0.3"/>
  <cols>
    <col min="1" max="1" width="14.625" style="2" bestFit="1" customWidth="1"/>
    <col min="2" max="2" width="12.25" style="2" customWidth="1"/>
    <col min="3" max="3" width="19.5" style="2" bestFit="1" customWidth="1"/>
    <col min="4" max="4" width="17.25" style="2" bestFit="1" customWidth="1"/>
    <col min="5" max="5" width="18.625" style="2" bestFit="1" customWidth="1"/>
    <col min="6" max="6" width="18.875" style="2" bestFit="1" customWidth="1"/>
    <col min="7" max="7" width="18" style="2" customWidth="1"/>
    <col min="8" max="8" width="19.5" style="2" bestFit="1" customWidth="1"/>
    <col min="9" max="16384" width="9" style="2"/>
  </cols>
  <sheetData>
    <row r="1" spans="1:4" x14ac:dyDescent="0.3">
      <c r="A1" s="18" t="s">
        <v>0</v>
      </c>
      <c r="B1" s="18" t="s">
        <v>1</v>
      </c>
      <c r="C1" s="18" t="s">
        <v>2</v>
      </c>
      <c r="D1" s="23" t="s">
        <v>87</v>
      </c>
    </row>
    <row r="2" spans="1:4" x14ac:dyDescent="0.3">
      <c r="A2" s="10" t="s">
        <v>3</v>
      </c>
      <c r="B2" s="10" t="s">
        <v>4</v>
      </c>
      <c r="C2" s="10" t="s">
        <v>5</v>
      </c>
      <c r="D2" s="4" t="s">
        <v>82</v>
      </c>
    </row>
    <row r="3" spans="1:4" x14ac:dyDescent="0.3">
      <c r="A3" s="10" t="s">
        <v>6</v>
      </c>
      <c r="B3" s="10" t="s">
        <v>4</v>
      </c>
      <c r="C3" s="10" t="s">
        <v>5</v>
      </c>
      <c r="D3" s="4" t="s">
        <v>88</v>
      </c>
    </row>
    <row r="4" spans="1:4" x14ac:dyDescent="0.3">
      <c r="A4" s="10" t="s">
        <v>7</v>
      </c>
      <c r="B4" s="10" t="s">
        <v>4</v>
      </c>
      <c r="C4" s="10" t="s">
        <v>5</v>
      </c>
      <c r="D4" s="4" t="s">
        <v>88</v>
      </c>
    </row>
    <row r="5" spans="1:4" x14ac:dyDescent="0.3">
      <c r="A5" s="10" t="s">
        <v>8</v>
      </c>
      <c r="B5" s="10" t="s">
        <v>4</v>
      </c>
      <c r="C5" s="10" t="s">
        <v>5</v>
      </c>
      <c r="D5" s="4" t="s">
        <v>88</v>
      </c>
    </row>
    <row r="6" spans="1:4" x14ac:dyDescent="0.3">
      <c r="A6" s="9" t="s">
        <v>9</v>
      </c>
      <c r="B6" s="9" t="s">
        <v>10</v>
      </c>
      <c r="C6" s="9" t="s">
        <v>5</v>
      </c>
      <c r="D6" s="4" t="s">
        <v>82</v>
      </c>
    </row>
    <row r="7" spans="1:4" x14ac:dyDescent="0.3">
      <c r="A7" s="9" t="s">
        <v>11</v>
      </c>
      <c r="B7" s="9" t="s">
        <v>10</v>
      </c>
      <c r="C7" s="9" t="s">
        <v>5</v>
      </c>
      <c r="D7" s="4" t="s">
        <v>88</v>
      </c>
    </row>
    <row r="8" spans="1:4" x14ac:dyDescent="0.3">
      <c r="A8" s="9" t="s">
        <v>12</v>
      </c>
      <c r="B8" s="9" t="s">
        <v>10</v>
      </c>
      <c r="C8" s="9" t="s">
        <v>5</v>
      </c>
      <c r="D8" s="4" t="s">
        <v>88</v>
      </c>
    </row>
    <row r="9" spans="1:4" x14ac:dyDescent="0.3">
      <c r="A9" s="9" t="s">
        <v>13</v>
      </c>
      <c r="B9" s="9" t="s">
        <v>10</v>
      </c>
      <c r="C9" s="9" t="s">
        <v>5</v>
      </c>
      <c r="D9" s="4" t="s">
        <v>88</v>
      </c>
    </row>
    <row r="10" spans="1:4" x14ac:dyDescent="0.3">
      <c r="A10" s="19" t="s">
        <v>23</v>
      </c>
      <c r="B10" s="19" t="s">
        <v>36</v>
      </c>
      <c r="C10" s="19" t="s">
        <v>40</v>
      </c>
      <c r="D10" s="4" t="s">
        <v>82</v>
      </c>
    </row>
    <row r="11" spans="1:4" x14ac:dyDescent="0.3">
      <c r="A11" s="19" t="s">
        <v>24</v>
      </c>
      <c r="B11" s="19" t="s">
        <v>36</v>
      </c>
      <c r="C11" s="19" t="s">
        <v>40</v>
      </c>
      <c r="D11" s="4" t="s">
        <v>88</v>
      </c>
    </row>
    <row r="12" spans="1:4" x14ac:dyDescent="0.3">
      <c r="A12" s="19" t="s">
        <v>25</v>
      </c>
      <c r="B12" s="19" t="s">
        <v>36</v>
      </c>
      <c r="C12" s="19" t="s">
        <v>40</v>
      </c>
      <c r="D12" s="4" t="s">
        <v>88</v>
      </c>
    </row>
    <row r="13" spans="1:4" x14ac:dyDescent="0.3">
      <c r="A13" s="20" t="s">
        <v>26</v>
      </c>
      <c r="B13" s="20" t="s">
        <v>37</v>
      </c>
      <c r="C13" s="20" t="s">
        <v>40</v>
      </c>
      <c r="D13" s="4" t="s">
        <v>82</v>
      </c>
    </row>
    <row r="14" spans="1:4" x14ac:dyDescent="0.3">
      <c r="A14" s="20" t="s">
        <v>27</v>
      </c>
      <c r="B14" s="20" t="s">
        <v>37</v>
      </c>
      <c r="C14" s="20" t="s">
        <v>40</v>
      </c>
      <c r="D14" s="4" t="s">
        <v>88</v>
      </c>
    </row>
    <row r="15" spans="1:4" x14ac:dyDescent="0.3">
      <c r="A15" s="20" t="s">
        <v>28</v>
      </c>
      <c r="B15" s="20" t="s">
        <v>37</v>
      </c>
      <c r="C15" s="20" t="s">
        <v>40</v>
      </c>
      <c r="D15" s="4" t="s">
        <v>88</v>
      </c>
    </row>
    <row r="16" spans="1:4" x14ac:dyDescent="0.3">
      <c r="A16" s="20" t="s">
        <v>29</v>
      </c>
      <c r="B16" s="20" t="s">
        <v>37</v>
      </c>
      <c r="C16" s="20" t="s">
        <v>40</v>
      </c>
      <c r="D16" s="4" t="s">
        <v>88</v>
      </c>
    </row>
    <row r="17" spans="1:7" x14ac:dyDescent="0.3">
      <c r="A17" s="21" t="s">
        <v>30</v>
      </c>
      <c r="B17" s="21" t="s">
        <v>38</v>
      </c>
      <c r="C17" s="21" t="s">
        <v>40</v>
      </c>
      <c r="D17" s="4" t="s">
        <v>82</v>
      </c>
    </row>
    <row r="18" spans="1:7" x14ac:dyDescent="0.3">
      <c r="A18" s="21" t="s">
        <v>31</v>
      </c>
      <c r="B18" s="21" t="s">
        <v>38</v>
      </c>
      <c r="C18" s="21" t="s">
        <v>40</v>
      </c>
      <c r="D18" s="4" t="s">
        <v>88</v>
      </c>
    </row>
    <row r="19" spans="1:7" x14ac:dyDescent="0.3">
      <c r="A19" s="21" t="s">
        <v>32</v>
      </c>
      <c r="B19" s="21" t="s">
        <v>38</v>
      </c>
      <c r="C19" s="21" t="s">
        <v>40</v>
      </c>
      <c r="D19" s="4" t="s">
        <v>88</v>
      </c>
    </row>
    <row r="20" spans="1:7" x14ac:dyDescent="0.3">
      <c r="A20" s="21" t="s">
        <v>33</v>
      </c>
      <c r="B20" s="21" t="s">
        <v>38</v>
      </c>
      <c r="C20" s="21" t="s">
        <v>40</v>
      </c>
      <c r="D20" s="4" t="s">
        <v>88</v>
      </c>
    </row>
    <row r="21" spans="1:7" x14ac:dyDescent="0.3">
      <c r="A21" s="22" t="s">
        <v>34</v>
      </c>
      <c r="B21" s="22" t="s">
        <v>39</v>
      </c>
      <c r="C21" s="22" t="s">
        <v>40</v>
      </c>
      <c r="D21" s="4" t="s">
        <v>82</v>
      </c>
    </row>
    <row r="22" spans="1:7" x14ac:dyDescent="0.3">
      <c r="A22" s="22" t="s">
        <v>35</v>
      </c>
      <c r="B22" s="22" t="s">
        <v>39</v>
      </c>
      <c r="C22" s="22" t="s">
        <v>40</v>
      </c>
      <c r="D22" s="4" t="s">
        <v>88</v>
      </c>
    </row>
    <row r="31" spans="1:7" x14ac:dyDescent="0.3">
      <c r="A31" s="23" t="s">
        <v>0</v>
      </c>
      <c r="B31" s="23" t="s">
        <v>17</v>
      </c>
      <c r="C31" s="24" t="s">
        <v>21</v>
      </c>
      <c r="D31" s="23" t="s">
        <v>83</v>
      </c>
      <c r="E31" s="24" t="s">
        <v>84</v>
      </c>
      <c r="F31" s="23" t="s">
        <v>85</v>
      </c>
      <c r="G31" s="23" t="s">
        <v>86</v>
      </c>
    </row>
    <row r="32" spans="1:7" x14ac:dyDescent="0.3">
      <c r="A32" s="10" t="s">
        <v>3</v>
      </c>
      <c r="B32" s="4" t="s">
        <v>14</v>
      </c>
      <c r="C32" s="34">
        <v>27500000000</v>
      </c>
      <c r="D32" s="34">
        <f t="shared" ref="D32:D63" si="0">C32/246</f>
        <v>111788617.88617887</v>
      </c>
      <c r="E32" s="34">
        <f>C32/52</f>
        <v>528846153.84615386</v>
      </c>
      <c r="F32" s="34">
        <f t="shared" ref="F32:F63" si="1">C32/12</f>
        <v>2291666666.6666665</v>
      </c>
      <c r="G32" s="34">
        <f t="shared" ref="G32:G63" si="2">C32/4</f>
        <v>6875000000</v>
      </c>
    </row>
    <row r="33" spans="1:7" x14ac:dyDescent="0.3">
      <c r="A33" s="10" t="s">
        <v>6</v>
      </c>
      <c r="B33" s="4" t="s">
        <v>14</v>
      </c>
      <c r="C33" s="34">
        <v>27500000000</v>
      </c>
      <c r="D33" s="34">
        <f t="shared" si="0"/>
        <v>111788617.88617887</v>
      </c>
      <c r="E33" s="34">
        <f t="shared" ref="E33:E72" si="3">C33/52</f>
        <v>528846153.84615386</v>
      </c>
      <c r="F33" s="34">
        <f t="shared" si="1"/>
        <v>2291666666.6666665</v>
      </c>
      <c r="G33" s="34">
        <f t="shared" si="2"/>
        <v>6875000000</v>
      </c>
    </row>
    <row r="34" spans="1:7" x14ac:dyDescent="0.3">
      <c r="A34" s="10" t="s">
        <v>7</v>
      </c>
      <c r="B34" s="4" t="s">
        <v>14</v>
      </c>
      <c r="C34" s="34">
        <v>35000000000</v>
      </c>
      <c r="D34" s="34">
        <f t="shared" si="0"/>
        <v>142276422.76422763</v>
      </c>
      <c r="E34" s="34">
        <f t="shared" si="3"/>
        <v>673076923.07692313</v>
      </c>
      <c r="F34" s="34">
        <f t="shared" si="1"/>
        <v>2916666666.6666665</v>
      </c>
      <c r="G34" s="34">
        <f t="shared" si="2"/>
        <v>8750000000</v>
      </c>
    </row>
    <row r="35" spans="1:7" x14ac:dyDescent="0.3">
      <c r="A35" s="10" t="s">
        <v>8</v>
      </c>
      <c r="B35" s="4" t="s">
        <v>14</v>
      </c>
      <c r="C35" s="34">
        <v>19900000000</v>
      </c>
      <c r="D35" s="34">
        <f t="shared" si="0"/>
        <v>80894308.943089426</v>
      </c>
      <c r="E35" s="34">
        <f t="shared" si="3"/>
        <v>382692307.69230771</v>
      </c>
      <c r="F35" s="34">
        <f t="shared" si="1"/>
        <v>1658333333.3333333</v>
      </c>
      <c r="G35" s="34">
        <f t="shared" si="2"/>
        <v>4975000000</v>
      </c>
    </row>
    <row r="36" spans="1:7" x14ac:dyDescent="0.3">
      <c r="A36" s="9" t="s">
        <v>9</v>
      </c>
      <c r="B36" s="4" t="s">
        <v>14</v>
      </c>
      <c r="C36" s="34">
        <v>37000000000</v>
      </c>
      <c r="D36" s="34">
        <f t="shared" si="0"/>
        <v>150406504.06504065</v>
      </c>
      <c r="E36" s="34">
        <f t="shared" si="3"/>
        <v>711538461.53846157</v>
      </c>
      <c r="F36" s="34">
        <f t="shared" si="1"/>
        <v>3083333333.3333335</v>
      </c>
      <c r="G36" s="34">
        <f t="shared" si="2"/>
        <v>9250000000</v>
      </c>
    </row>
    <row r="37" spans="1:7" x14ac:dyDescent="0.3">
      <c r="A37" s="9" t="s">
        <v>11</v>
      </c>
      <c r="B37" s="4" t="s">
        <v>14</v>
      </c>
      <c r="C37" s="34">
        <v>24000000000</v>
      </c>
      <c r="D37" s="34">
        <f t="shared" si="0"/>
        <v>97560975.609756097</v>
      </c>
      <c r="E37" s="34">
        <f t="shared" si="3"/>
        <v>461538461.53846157</v>
      </c>
      <c r="F37" s="34">
        <f t="shared" si="1"/>
        <v>2000000000</v>
      </c>
      <c r="G37" s="34">
        <f t="shared" si="2"/>
        <v>6000000000</v>
      </c>
    </row>
    <row r="38" spans="1:7" x14ac:dyDescent="0.3">
      <c r="A38" s="9" t="s">
        <v>12</v>
      </c>
      <c r="B38" s="4" t="s">
        <v>14</v>
      </c>
      <c r="C38" s="34">
        <v>24000000000</v>
      </c>
      <c r="D38" s="34">
        <f t="shared" si="0"/>
        <v>97560975.609756097</v>
      </c>
      <c r="E38" s="34">
        <f t="shared" si="3"/>
        <v>461538461.53846157</v>
      </c>
      <c r="F38" s="34">
        <f t="shared" si="1"/>
        <v>2000000000</v>
      </c>
      <c r="G38" s="34">
        <f t="shared" si="2"/>
        <v>6000000000</v>
      </c>
    </row>
    <row r="39" spans="1:7" x14ac:dyDescent="0.3">
      <c r="A39" s="9" t="s">
        <v>13</v>
      </c>
      <c r="B39" s="4" t="s">
        <v>14</v>
      </c>
      <c r="C39" s="34">
        <v>16300000000</v>
      </c>
      <c r="D39" s="34">
        <f t="shared" si="0"/>
        <v>66260162.601626016</v>
      </c>
      <c r="E39" s="34">
        <f t="shared" si="3"/>
        <v>313461538.46153843</v>
      </c>
      <c r="F39" s="34">
        <f t="shared" si="1"/>
        <v>1358333333.3333333</v>
      </c>
      <c r="G39" s="34">
        <f t="shared" si="2"/>
        <v>4075000000</v>
      </c>
    </row>
    <row r="40" spans="1:7" x14ac:dyDescent="0.3">
      <c r="A40" s="19" t="s">
        <v>23</v>
      </c>
      <c r="B40" s="4" t="s">
        <v>14</v>
      </c>
      <c r="C40" s="34">
        <v>35800000000</v>
      </c>
      <c r="D40" s="34">
        <f t="shared" si="0"/>
        <v>145528455.28455284</v>
      </c>
      <c r="E40" s="34">
        <f t="shared" si="3"/>
        <v>688461538.46153843</v>
      </c>
      <c r="F40" s="34">
        <f t="shared" si="1"/>
        <v>2983333333.3333335</v>
      </c>
      <c r="G40" s="34">
        <f t="shared" si="2"/>
        <v>8950000000</v>
      </c>
    </row>
    <row r="41" spans="1:7" x14ac:dyDescent="0.3">
      <c r="A41" s="19" t="s">
        <v>24</v>
      </c>
      <c r="B41" s="4" t="s">
        <v>14</v>
      </c>
      <c r="C41" s="34">
        <v>34600000000</v>
      </c>
      <c r="D41" s="34">
        <f t="shared" si="0"/>
        <v>140650406.50406504</v>
      </c>
      <c r="E41" s="34">
        <f t="shared" si="3"/>
        <v>665384615.38461542</v>
      </c>
      <c r="F41" s="34">
        <f t="shared" si="1"/>
        <v>2883333333.3333335</v>
      </c>
      <c r="G41" s="34">
        <f t="shared" si="2"/>
        <v>8650000000</v>
      </c>
    </row>
    <row r="42" spans="1:7" x14ac:dyDescent="0.3">
      <c r="A42" s="19" t="s">
        <v>25</v>
      </c>
      <c r="B42" s="4" t="s">
        <v>14</v>
      </c>
      <c r="C42" s="34">
        <v>34000000000</v>
      </c>
      <c r="D42" s="34">
        <f t="shared" si="0"/>
        <v>138211382.11382115</v>
      </c>
      <c r="E42" s="34">
        <f t="shared" si="3"/>
        <v>653846153.84615386</v>
      </c>
      <c r="F42" s="34">
        <f t="shared" si="1"/>
        <v>2833333333.3333335</v>
      </c>
      <c r="G42" s="34">
        <f t="shared" si="2"/>
        <v>8500000000</v>
      </c>
    </row>
    <row r="43" spans="1:7" x14ac:dyDescent="0.3">
      <c r="A43" s="20" t="s">
        <v>26</v>
      </c>
      <c r="B43" s="4" t="s">
        <v>14</v>
      </c>
      <c r="C43" s="34">
        <v>12900000000</v>
      </c>
      <c r="D43" s="34">
        <f t="shared" si="0"/>
        <v>52439024.390243903</v>
      </c>
      <c r="E43" s="34">
        <f t="shared" si="3"/>
        <v>248076923.07692307</v>
      </c>
      <c r="F43" s="34">
        <f t="shared" si="1"/>
        <v>1075000000</v>
      </c>
      <c r="G43" s="34">
        <f t="shared" si="2"/>
        <v>3225000000</v>
      </c>
    </row>
    <row r="44" spans="1:7" x14ac:dyDescent="0.3">
      <c r="A44" s="20" t="s">
        <v>27</v>
      </c>
      <c r="B44" s="4" t="s">
        <v>14</v>
      </c>
      <c r="C44" s="34">
        <v>12100000000</v>
      </c>
      <c r="D44" s="34">
        <f t="shared" si="0"/>
        <v>49186991.869918697</v>
      </c>
      <c r="E44" s="34">
        <f t="shared" si="3"/>
        <v>232692307.69230768</v>
      </c>
      <c r="F44" s="34">
        <f t="shared" si="1"/>
        <v>1008333333.3333334</v>
      </c>
      <c r="G44" s="34">
        <f t="shared" si="2"/>
        <v>3025000000</v>
      </c>
    </row>
    <row r="45" spans="1:7" x14ac:dyDescent="0.3">
      <c r="A45" s="20" t="s">
        <v>28</v>
      </c>
      <c r="B45" s="4" t="s">
        <v>14</v>
      </c>
      <c r="C45" s="34">
        <v>11700000000</v>
      </c>
      <c r="D45" s="34">
        <f t="shared" si="0"/>
        <v>47560975.609756097</v>
      </c>
      <c r="E45" s="34">
        <f t="shared" si="3"/>
        <v>225000000</v>
      </c>
      <c r="F45" s="34">
        <f t="shared" si="1"/>
        <v>975000000</v>
      </c>
      <c r="G45" s="34">
        <f t="shared" si="2"/>
        <v>2925000000</v>
      </c>
    </row>
    <row r="46" spans="1:7" x14ac:dyDescent="0.3">
      <c r="A46" s="20" t="s">
        <v>29</v>
      </c>
      <c r="B46" s="4" t="s">
        <v>14</v>
      </c>
      <c r="C46" s="34">
        <v>17300000000</v>
      </c>
      <c r="D46" s="34">
        <f t="shared" si="0"/>
        <v>70325203.252032518</v>
      </c>
      <c r="E46" s="34">
        <f t="shared" si="3"/>
        <v>332692307.69230771</v>
      </c>
      <c r="F46" s="34">
        <f t="shared" si="1"/>
        <v>1441666666.6666667</v>
      </c>
      <c r="G46" s="34">
        <f t="shared" si="2"/>
        <v>4325000000</v>
      </c>
    </row>
    <row r="47" spans="1:7" x14ac:dyDescent="0.3">
      <c r="A47" s="21" t="s">
        <v>30</v>
      </c>
      <c r="B47" s="4" t="s">
        <v>14</v>
      </c>
      <c r="C47" s="34">
        <v>11000000000</v>
      </c>
      <c r="D47" s="34">
        <f t="shared" si="0"/>
        <v>44715447.154471546</v>
      </c>
      <c r="E47" s="34">
        <f t="shared" si="3"/>
        <v>211538461.53846154</v>
      </c>
      <c r="F47" s="34">
        <f t="shared" si="1"/>
        <v>916666666.66666663</v>
      </c>
      <c r="G47" s="34">
        <f t="shared" si="2"/>
        <v>2750000000</v>
      </c>
    </row>
    <row r="48" spans="1:7" x14ac:dyDescent="0.3">
      <c r="A48" s="21" t="s">
        <v>31</v>
      </c>
      <c r="B48" s="4" t="s">
        <v>14</v>
      </c>
      <c r="C48" s="34">
        <v>10600000000</v>
      </c>
      <c r="D48" s="34">
        <f t="shared" si="0"/>
        <v>43089430.89430894</v>
      </c>
      <c r="E48" s="34">
        <f t="shared" si="3"/>
        <v>203846153.84615386</v>
      </c>
      <c r="F48" s="34">
        <f t="shared" si="1"/>
        <v>883333333.33333337</v>
      </c>
      <c r="G48" s="34">
        <f t="shared" si="2"/>
        <v>2650000000</v>
      </c>
    </row>
    <row r="49" spans="1:7" x14ac:dyDescent="0.3">
      <c r="A49" s="21" t="s">
        <v>32</v>
      </c>
      <c r="B49" s="4" t="s">
        <v>14</v>
      </c>
      <c r="C49" s="34">
        <v>10500000000</v>
      </c>
      <c r="D49" s="34">
        <f t="shared" si="0"/>
        <v>42682926.829268292</v>
      </c>
      <c r="E49" s="34">
        <f t="shared" si="3"/>
        <v>201923076.92307693</v>
      </c>
      <c r="F49" s="34">
        <f t="shared" si="1"/>
        <v>875000000</v>
      </c>
      <c r="G49" s="34">
        <f t="shared" si="2"/>
        <v>2625000000</v>
      </c>
    </row>
    <row r="50" spans="1:7" x14ac:dyDescent="0.3">
      <c r="A50" s="21" t="s">
        <v>33</v>
      </c>
      <c r="B50" s="4" t="s">
        <v>14</v>
      </c>
      <c r="C50" s="34">
        <v>15000000000</v>
      </c>
      <c r="D50" s="34">
        <f t="shared" si="0"/>
        <v>60975609.756097563</v>
      </c>
      <c r="E50" s="34">
        <f t="shared" si="3"/>
        <v>288461538.46153843</v>
      </c>
      <c r="F50" s="34">
        <f t="shared" si="1"/>
        <v>1250000000</v>
      </c>
      <c r="G50" s="34">
        <f t="shared" si="2"/>
        <v>3750000000</v>
      </c>
    </row>
    <row r="51" spans="1:7" x14ac:dyDescent="0.3">
      <c r="A51" s="22" t="s">
        <v>34</v>
      </c>
      <c r="B51" s="4" t="s">
        <v>14</v>
      </c>
      <c r="C51" s="34">
        <v>17040000000</v>
      </c>
      <c r="D51" s="34">
        <f t="shared" si="0"/>
        <v>69268292.682926834</v>
      </c>
      <c r="E51" s="34">
        <f t="shared" si="3"/>
        <v>327692307.69230771</v>
      </c>
      <c r="F51" s="34">
        <f t="shared" si="1"/>
        <v>1420000000</v>
      </c>
      <c r="G51" s="34">
        <f t="shared" si="2"/>
        <v>4260000000</v>
      </c>
    </row>
    <row r="52" spans="1:7" x14ac:dyDescent="0.3">
      <c r="A52" s="22" t="s">
        <v>35</v>
      </c>
      <c r="B52" s="4" t="s">
        <v>14</v>
      </c>
      <c r="C52" s="34">
        <v>13010000000</v>
      </c>
      <c r="D52" s="34">
        <f t="shared" si="0"/>
        <v>52886178.861788616</v>
      </c>
      <c r="E52" s="34">
        <f t="shared" si="3"/>
        <v>250192307.69230768</v>
      </c>
      <c r="F52" s="34">
        <f t="shared" si="1"/>
        <v>1084166666.6666667</v>
      </c>
      <c r="G52" s="34">
        <f t="shared" si="2"/>
        <v>3252500000</v>
      </c>
    </row>
    <row r="53" spans="1:7" x14ac:dyDescent="0.3">
      <c r="A53" s="4" t="s">
        <v>3</v>
      </c>
      <c r="B53" s="4" t="s">
        <v>18</v>
      </c>
      <c r="C53" s="34">
        <v>2591200000000</v>
      </c>
      <c r="D53" s="34">
        <f t="shared" si="0"/>
        <v>10533333333.333334</v>
      </c>
      <c r="E53" s="34">
        <f t="shared" si="3"/>
        <v>49830769230.769234</v>
      </c>
      <c r="F53" s="34">
        <f t="shared" si="1"/>
        <v>215933333333.33334</v>
      </c>
      <c r="G53" s="34">
        <f t="shared" si="2"/>
        <v>647800000000</v>
      </c>
    </row>
    <row r="54" spans="1:7" x14ac:dyDescent="0.3">
      <c r="A54" s="4" t="s">
        <v>6</v>
      </c>
      <c r="B54" s="4" t="s">
        <v>18</v>
      </c>
      <c r="C54" s="34">
        <v>0</v>
      </c>
      <c r="D54" s="34">
        <f t="shared" si="0"/>
        <v>0</v>
      </c>
      <c r="E54" s="34">
        <f t="shared" si="3"/>
        <v>0</v>
      </c>
      <c r="F54" s="34">
        <f t="shared" si="1"/>
        <v>0</v>
      </c>
      <c r="G54" s="34">
        <f t="shared" si="2"/>
        <v>0</v>
      </c>
    </row>
    <row r="55" spans="1:7" x14ac:dyDescent="0.3">
      <c r="A55" s="4" t="s">
        <v>7</v>
      </c>
      <c r="B55" s="4" t="s">
        <v>18</v>
      </c>
      <c r="C55" s="34">
        <v>0</v>
      </c>
      <c r="D55" s="34">
        <f t="shared" si="0"/>
        <v>0</v>
      </c>
      <c r="E55" s="34">
        <f t="shared" si="3"/>
        <v>0</v>
      </c>
      <c r="F55" s="34">
        <f t="shared" si="1"/>
        <v>0</v>
      </c>
      <c r="G55" s="34">
        <f t="shared" si="2"/>
        <v>0</v>
      </c>
    </row>
    <row r="56" spans="1:7" x14ac:dyDescent="0.3">
      <c r="A56" s="4" t="s">
        <v>8</v>
      </c>
      <c r="B56" s="4" t="s">
        <v>18</v>
      </c>
      <c r="C56" s="34">
        <v>0</v>
      </c>
      <c r="D56" s="34">
        <f t="shared" si="0"/>
        <v>0</v>
      </c>
      <c r="E56" s="34">
        <f t="shared" si="3"/>
        <v>0</v>
      </c>
      <c r="F56" s="34">
        <f t="shared" si="1"/>
        <v>0</v>
      </c>
      <c r="G56" s="34">
        <f t="shared" si="2"/>
        <v>0</v>
      </c>
    </row>
    <row r="57" spans="1:7" x14ac:dyDescent="0.3">
      <c r="A57" s="4" t="s">
        <v>9</v>
      </c>
      <c r="B57" s="4" t="s">
        <v>18</v>
      </c>
      <c r="C57" s="34">
        <v>1600000000000</v>
      </c>
      <c r="D57" s="34">
        <f t="shared" si="0"/>
        <v>6504065040.6504068</v>
      </c>
      <c r="E57" s="34">
        <f t="shared" si="3"/>
        <v>30769230769.23077</v>
      </c>
      <c r="F57" s="34">
        <f t="shared" si="1"/>
        <v>133333333333.33333</v>
      </c>
      <c r="G57" s="34">
        <f t="shared" si="2"/>
        <v>400000000000</v>
      </c>
    </row>
    <row r="58" spans="1:7" x14ac:dyDescent="0.3">
      <c r="A58" s="4" t="s">
        <v>11</v>
      </c>
      <c r="B58" s="4" t="s">
        <v>18</v>
      </c>
      <c r="C58" s="34">
        <v>0</v>
      </c>
      <c r="D58" s="34">
        <f t="shared" si="0"/>
        <v>0</v>
      </c>
      <c r="E58" s="34">
        <f t="shared" si="3"/>
        <v>0</v>
      </c>
      <c r="F58" s="34">
        <f t="shared" si="1"/>
        <v>0</v>
      </c>
      <c r="G58" s="34">
        <f t="shared" si="2"/>
        <v>0</v>
      </c>
    </row>
    <row r="59" spans="1:7" x14ac:dyDescent="0.3">
      <c r="A59" s="4" t="s">
        <v>12</v>
      </c>
      <c r="B59" s="4" t="s">
        <v>18</v>
      </c>
      <c r="C59" s="34">
        <v>0</v>
      </c>
      <c r="D59" s="34">
        <f t="shared" si="0"/>
        <v>0</v>
      </c>
      <c r="E59" s="34">
        <f t="shared" si="3"/>
        <v>0</v>
      </c>
      <c r="F59" s="34">
        <f t="shared" si="1"/>
        <v>0</v>
      </c>
      <c r="G59" s="34">
        <f t="shared" si="2"/>
        <v>0</v>
      </c>
    </row>
    <row r="60" spans="1:7" x14ac:dyDescent="0.3">
      <c r="A60" s="4" t="s">
        <v>13</v>
      </c>
      <c r="B60" s="4" t="s">
        <v>18</v>
      </c>
      <c r="C60" s="34">
        <v>0</v>
      </c>
      <c r="D60" s="34">
        <f t="shared" si="0"/>
        <v>0</v>
      </c>
      <c r="E60" s="34">
        <f t="shared" si="3"/>
        <v>0</v>
      </c>
      <c r="F60" s="34">
        <f t="shared" si="1"/>
        <v>0</v>
      </c>
      <c r="G60" s="34">
        <f t="shared" si="2"/>
        <v>0</v>
      </c>
    </row>
    <row r="61" spans="1:7" x14ac:dyDescent="0.3">
      <c r="A61" s="4" t="s">
        <v>3</v>
      </c>
      <c r="B61" s="4" t="s">
        <v>16</v>
      </c>
      <c r="C61" s="34">
        <v>6603400000000</v>
      </c>
      <c r="D61" s="34">
        <f t="shared" si="0"/>
        <v>26843089430.89431</v>
      </c>
      <c r="E61" s="34">
        <f t="shared" si="3"/>
        <v>126988461538.46153</v>
      </c>
      <c r="F61" s="34">
        <f t="shared" si="1"/>
        <v>550283333333.33337</v>
      </c>
      <c r="G61" s="34">
        <f t="shared" si="2"/>
        <v>1650850000000</v>
      </c>
    </row>
    <row r="62" spans="1:7" x14ac:dyDescent="0.3">
      <c r="A62" s="4" t="s">
        <v>6</v>
      </c>
      <c r="B62" s="4" t="s">
        <v>16</v>
      </c>
      <c r="C62" s="34">
        <v>0</v>
      </c>
      <c r="D62" s="34">
        <f t="shared" si="0"/>
        <v>0</v>
      </c>
      <c r="E62" s="34">
        <f t="shared" si="3"/>
        <v>0</v>
      </c>
      <c r="F62" s="34">
        <f t="shared" si="1"/>
        <v>0</v>
      </c>
      <c r="G62" s="34">
        <f t="shared" si="2"/>
        <v>0</v>
      </c>
    </row>
    <row r="63" spans="1:7" x14ac:dyDescent="0.3">
      <c r="A63" s="4" t="s">
        <v>7</v>
      </c>
      <c r="B63" s="4" t="s">
        <v>16</v>
      </c>
      <c r="C63" s="34">
        <v>0</v>
      </c>
      <c r="D63" s="34">
        <f t="shared" si="0"/>
        <v>0</v>
      </c>
      <c r="E63" s="34">
        <f t="shared" si="3"/>
        <v>0</v>
      </c>
      <c r="F63" s="34">
        <f t="shared" si="1"/>
        <v>0</v>
      </c>
      <c r="G63" s="34">
        <f t="shared" si="2"/>
        <v>0</v>
      </c>
    </row>
    <row r="64" spans="1:7" x14ac:dyDescent="0.3">
      <c r="A64" s="4" t="s">
        <v>8</v>
      </c>
      <c r="B64" s="4" t="s">
        <v>16</v>
      </c>
      <c r="C64" s="34">
        <v>0</v>
      </c>
      <c r="D64" s="34">
        <f t="shared" ref="D64:D95" si="4">C64/246</f>
        <v>0</v>
      </c>
      <c r="E64" s="34">
        <f t="shared" si="3"/>
        <v>0</v>
      </c>
      <c r="F64" s="34">
        <f t="shared" ref="F64:F93" si="5">C64/12</f>
        <v>0</v>
      </c>
      <c r="G64" s="34">
        <f t="shared" ref="G64:G93" si="6">C64/4</f>
        <v>0</v>
      </c>
    </row>
    <row r="65" spans="1:7" x14ac:dyDescent="0.3">
      <c r="A65" s="4" t="s">
        <v>9</v>
      </c>
      <c r="B65" s="4" t="s">
        <v>16</v>
      </c>
      <c r="C65" s="34">
        <v>56000000000000</v>
      </c>
      <c r="D65" s="34">
        <f t="shared" si="4"/>
        <v>227642276422.76422</v>
      </c>
      <c r="E65" s="34">
        <f t="shared" si="3"/>
        <v>1076923076923.0769</v>
      </c>
      <c r="F65" s="34">
        <f t="shared" si="5"/>
        <v>4666666666666.667</v>
      </c>
      <c r="G65" s="34">
        <f t="shared" si="6"/>
        <v>14000000000000</v>
      </c>
    </row>
    <row r="66" spans="1:7" x14ac:dyDescent="0.3">
      <c r="A66" s="4" t="s">
        <v>11</v>
      </c>
      <c r="B66" s="4" t="s">
        <v>16</v>
      </c>
      <c r="C66" s="34">
        <v>0</v>
      </c>
      <c r="D66" s="34">
        <f t="shared" si="4"/>
        <v>0</v>
      </c>
      <c r="E66" s="34">
        <f t="shared" si="3"/>
        <v>0</v>
      </c>
      <c r="F66" s="34">
        <f t="shared" si="5"/>
        <v>0</v>
      </c>
      <c r="G66" s="34">
        <f t="shared" si="6"/>
        <v>0</v>
      </c>
    </row>
    <row r="67" spans="1:7" x14ac:dyDescent="0.3">
      <c r="A67" s="4" t="s">
        <v>12</v>
      </c>
      <c r="B67" s="4" t="s">
        <v>16</v>
      </c>
      <c r="C67" s="34">
        <v>0</v>
      </c>
      <c r="D67" s="34">
        <f t="shared" si="4"/>
        <v>0</v>
      </c>
      <c r="E67" s="34">
        <f t="shared" si="3"/>
        <v>0</v>
      </c>
      <c r="F67" s="34">
        <f t="shared" si="5"/>
        <v>0</v>
      </c>
      <c r="G67" s="34">
        <f t="shared" si="6"/>
        <v>0</v>
      </c>
    </row>
    <row r="68" spans="1:7" x14ac:dyDescent="0.3">
      <c r="A68" s="4" t="s">
        <v>13</v>
      </c>
      <c r="B68" s="4" t="s">
        <v>16</v>
      </c>
      <c r="C68" s="34">
        <v>0</v>
      </c>
      <c r="D68" s="34">
        <f t="shared" si="4"/>
        <v>0</v>
      </c>
      <c r="E68" s="34">
        <f t="shared" si="3"/>
        <v>0</v>
      </c>
      <c r="F68" s="34">
        <f t="shared" si="5"/>
        <v>0</v>
      </c>
      <c r="G68" s="34">
        <f t="shared" si="6"/>
        <v>0</v>
      </c>
    </row>
    <row r="69" spans="1:7" x14ac:dyDescent="0.3">
      <c r="A69" s="19" t="s">
        <v>23</v>
      </c>
      <c r="B69" s="4" t="s">
        <v>60</v>
      </c>
      <c r="C69" s="34">
        <v>851200000000</v>
      </c>
      <c r="D69" s="34">
        <f t="shared" si="4"/>
        <v>3460162601.6260161</v>
      </c>
      <c r="E69" s="34">
        <f t="shared" si="3"/>
        <v>16369230769.23077</v>
      </c>
      <c r="F69" s="34">
        <f t="shared" si="5"/>
        <v>70933333333.333328</v>
      </c>
      <c r="G69" s="34">
        <f t="shared" si="6"/>
        <v>212800000000</v>
      </c>
    </row>
    <row r="70" spans="1:7" x14ac:dyDescent="0.3">
      <c r="A70" s="19" t="s">
        <v>24</v>
      </c>
      <c r="B70" s="4" t="s">
        <v>60</v>
      </c>
      <c r="C70" s="34"/>
      <c r="D70" s="34">
        <f t="shared" si="4"/>
        <v>0</v>
      </c>
      <c r="E70" s="34">
        <f t="shared" si="3"/>
        <v>0</v>
      </c>
      <c r="F70" s="34">
        <f t="shared" si="5"/>
        <v>0</v>
      </c>
      <c r="G70" s="34">
        <f t="shared" si="6"/>
        <v>0</v>
      </c>
    </row>
    <row r="71" spans="1:7" x14ac:dyDescent="0.3">
      <c r="A71" s="19" t="s">
        <v>25</v>
      </c>
      <c r="B71" s="4" t="s">
        <v>60</v>
      </c>
      <c r="C71" s="34"/>
      <c r="D71" s="34">
        <f t="shared" si="4"/>
        <v>0</v>
      </c>
      <c r="E71" s="34">
        <f t="shared" si="3"/>
        <v>0</v>
      </c>
      <c r="F71" s="34">
        <f t="shared" si="5"/>
        <v>0</v>
      </c>
      <c r="G71" s="34">
        <f t="shared" si="6"/>
        <v>0</v>
      </c>
    </row>
    <row r="72" spans="1:7" x14ac:dyDescent="0.3">
      <c r="A72" s="20" t="s">
        <v>26</v>
      </c>
      <c r="B72" s="4" t="s">
        <v>49</v>
      </c>
      <c r="C72" s="34">
        <v>1085300000000</v>
      </c>
      <c r="D72" s="34">
        <f t="shared" si="4"/>
        <v>4411788617.886179</v>
      </c>
      <c r="E72" s="34">
        <f t="shared" si="3"/>
        <v>20871153846.153847</v>
      </c>
      <c r="F72" s="34">
        <f t="shared" si="5"/>
        <v>90441666666.666672</v>
      </c>
      <c r="G72" s="34">
        <f t="shared" si="6"/>
        <v>271325000000</v>
      </c>
    </row>
    <row r="73" spans="1:7" x14ac:dyDescent="0.3">
      <c r="A73" s="20" t="s">
        <v>27</v>
      </c>
      <c r="B73" s="4" t="s">
        <v>49</v>
      </c>
      <c r="C73" s="34"/>
      <c r="D73" s="34">
        <f t="shared" si="4"/>
        <v>0</v>
      </c>
      <c r="E73" s="34"/>
      <c r="F73" s="34">
        <f t="shared" si="5"/>
        <v>0</v>
      </c>
      <c r="G73" s="34">
        <f t="shared" si="6"/>
        <v>0</v>
      </c>
    </row>
    <row r="74" spans="1:7" x14ac:dyDescent="0.3">
      <c r="A74" s="20" t="s">
        <v>28</v>
      </c>
      <c r="B74" s="4" t="s">
        <v>49</v>
      </c>
      <c r="C74" s="34"/>
      <c r="D74" s="34">
        <f t="shared" si="4"/>
        <v>0</v>
      </c>
      <c r="E74" s="34"/>
      <c r="F74" s="34">
        <f t="shared" si="5"/>
        <v>0</v>
      </c>
      <c r="G74" s="34">
        <f t="shared" si="6"/>
        <v>0</v>
      </c>
    </row>
    <row r="75" spans="1:7" x14ac:dyDescent="0.3">
      <c r="A75" s="20" t="s">
        <v>29</v>
      </c>
      <c r="B75" s="4" t="s">
        <v>49</v>
      </c>
      <c r="C75" s="34"/>
      <c r="D75" s="34">
        <f t="shared" si="4"/>
        <v>0</v>
      </c>
      <c r="E75" s="34"/>
      <c r="F75" s="34">
        <f t="shared" si="5"/>
        <v>0</v>
      </c>
      <c r="G75" s="34">
        <f t="shared" si="6"/>
        <v>0</v>
      </c>
    </row>
    <row r="76" spans="1:7" x14ac:dyDescent="0.3">
      <c r="A76" s="20" t="s">
        <v>26</v>
      </c>
      <c r="B76" s="4" t="s">
        <v>50</v>
      </c>
      <c r="C76" s="34">
        <v>4298000000000</v>
      </c>
      <c r="D76" s="34">
        <f t="shared" si="4"/>
        <v>17471544715.447155</v>
      </c>
      <c r="E76" s="34">
        <f t="shared" ref="E76:E91" si="7">D76/52</f>
        <v>335991244.52782989</v>
      </c>
      <c r="F76" s="34">
        <f t="shared" si="5"/>
        <v>358166666666.66669</v>
      </c>
      <c r="G76" s="34">
        <f t="shared" si="6"/>
        <v>1074500000000</v>
      </c>
    </row>
    <row r="77" spans="1:7" x14ac:dyDescent="0.3">
      <c r="A77" s="20" t="s">
        <v>27</v>
      </c>
      <c r="B77" s="4" t="s">
        <v>50</v>
      </c>
      <c r="C77" s="34"/>
      <c r="D77" s="34">
        <f t="shared" si="4"/>
        <v>0</v>
      </c>
      <c r="E77" s="34"/>
      <c r="F77" s="34">
        <f t="shared" si="5"/>
        <v>0</v>
      </c>
      <c r="G77" s="34">
        <f t="shared" si="6"/>
        <v>0</v>
      </c>
    </row>
    <row r="78" spans="1:7" x14ac:dyDescent="0.3">
      <c r="A78" s="20" t="s">
        <v>28</v>
      </c>
      <c r="B78" s="4" t="s">
        <v>50</v>
      </c>
      <c r="C78" s="34"/>
      <c r="D78" s="34">
        <f t="shared" si="4"/>
        <v>0</v>
      </c>
      <c r="E78" s="34"/>
      <c r="F78" s="34">
        <f t="shared" si="5"/>
        <v>0</v>
      </c>
      <c r="G78" s="34">
        <f t="shared" si="6"/>
        <v>0</v>
      </c>
    </row>
    <row r="79" spans="1:7" x14ac:dyDescent="0.3">
      <c r="A79" s="20" t="s">
        <v>29</v>
      </c>
      <c r="B79" s="4" t="s">
        <v>50</v>
      </c>
      <c r="C79" s="34"/>
      <c r="D79" s="34">
        <f t="shared" si="4"/>
        <v>0</v>
      </c>
      <c r="E79" s="34"/>
      <c r="F79" s="34">
        <f t="shared" si="5"/>
        <v>0</v>
      </c>
      <c r="G79" s="34">
        <f t="shared" si="6"/>
        <v>0</v>
      </c>
    </row>
    <row r="80" spans="1:7" x14ac:dyDescent="0.3">
      <c r="A80" s="20" t="s">
        <v>26</v>
      </c>
      <c r="B80" s="4" t="s">
        <v>67</v>
      </c>
      <c r="C80" s="34">
        <v>6896900000000</v>
      </c>
      <c r="D80" s="34">
        <f t="shared" si="4"/>
        <v>28036178861.788616</v>
      </c>
      <c r="E80" s="34">
        <f t="shared" si="7"/>
        <v>539157285.80362725</v>
      </c>
      <c r="F80" s="34">
        <f t="shared" si="5"/>
        <v>574741666666.66663</v>
      </c>
      <c r="G80" s="34">
        <f t="shared" si="6"/>
        <v>1724225000000</v>
      </c>
    </row>
    <row r="81" spans="1:7" x14ac:dyDescent="0.3">
      <c r="A81" s="20" t="s">
        <v>27</v>
      </c>
      <c r="B81" s="4" t="s">
        <v>67</v>
      </c>
      <c r="C81" s="34"/>
      <c r="D81" s="34">
        <f t="shared" si="4"/>
        <v>0</v>
      </c>
      <c r="E81" s="34"/>
      <c r="F81" s="34">
        <f t="shared" si="5"/>
        <v>0</v>
      </c>
      <c r="G81" s="34">
        <f t="shared" si="6"/>
        <v>0</v>
      </c>
    </row>
    <row r="82" spans="1:7" x14ac:dyDescent="0.3">
      <c r="A82" s="20" t="s">
        <v>28</v>
      </c>
      <c r="B82" s="4" t="s">
        <v>67</v>
      </c>
      <c r="C82" s="34"/>
      <c r="D82" s="34">
        <f t="shared" si="4"/>
        <v>0</v>
      </c>
      <c r="E82" s="34"/>
      <c r="F82" s="34">
        <f t="shared" si="5"/>
        <v>0</v>
      </c>
      <c r="G82" s="34">
        <f t="shared" si="6"/>
        <v>0</v>
      </c>
    </row>
    <row r="83" spans="1:7" x14ac:dyDescent="0.3">
      <c r="A83" s="20" t="s">
        <v>29</v>
      </c>
      <c r="B83" s="4" t="s">
        <v>67</v>
      </c>
      <c r="C83" s="34"/>
      <c r="D83" s="34">
        <f t="shared" si="4"/>
        <v>0</v>
      </c>
      <c r="E83" s="34"/>
      <c r="F83" s="34">
        <f t="shared" si="5"/>
        <v>0</v>
      </c>
      <c r="G83" s="34">
        <f t="shared" si="6"/>
        <v>0</v>
      </c>
    </row>
    <row r="84" spans="1:7" x14ac:dyDescent="0.3">
      <c r="A84" s="21" t="s">
        <v>30</v>
      </c>
      <c r="B84" s="4" t="s">
        <v>49</v>
      </c>
      <c r="C84" s="34">
        <v>807300000000</v>
      </c>
      <c r="D84" s="34">
        <f t="shared" si="4"/>
        <v>3281707317.0731707</v>
      </c>
      <c r="E84" s="34">
        <f t="shared" si="7"/>
        <v>63109756.097560972</v>
      </c>
      <c r="F84" s="34">
        <f t="shared" si="5"/>
        <v>67275000000</v>
      </c>
      <c r="G84" s="34">
        <f t="shared" si="6"/>
        <v>201825000000</v>
      </c>
    </row>
    <row r="85" spans="1:7" x14ac:dyDescent="0.3">
      <c r="A85" s="21" t="s">
        <v>31</v>
      </c>
      <c r="B85" s="4" t="s">
        <v>49</v>
      </c>
      <c r="C85" s="34"/>
      <c r="D85" s="34">
        <f t="shared" si="4"/>
        <v>0</v>
      </c>
      <c r="E85" s="34"/>
      <c r="F85" s="34">
        <f t="shared" si="5"/>
        <v>0</v>
      </c>
      <c r="G85" s="34">
        <f t="shared" si="6"/>
        <v>0</v>
      </c>
    </row>
    <row r="86" spans="1:7" x14ac:dyDescent="0.3">
      <c r="A86" s="21" t="s">
        <v>32</v>
      </c>
      <c r="B86" s="4" t="s">
        <v>49</v>
      </c>
      <c r="C86" s="34"/>
      <c r="D86" s="34">
        <f t="shared" si="4"/>
        <v>0</v>
      </c>
      <c r="E86" s="34"/>
      <c r="F86" s="34">
        <f t="shared" si="5"/>
        <v>0</v>
      </c>
      <c r="G86" s="34">
        <f t="shared" si="6"/>
        <v>0</v>
      </c>
    </row>
    <row r="87" spans="1:7" x14ac:dyDescent="0.3">
      <c r="A87" s="21" t="s">
        <v>33</v>
      </c>
      <c r="B87" s="4" t="s">
        <v>49</v>
      </c>
      <c r="C87" s="34"/>
      <c r="D87" s="34">
        <f t="shared" si="4"/>
        <v>0</v>
      </c>
      <c r="E87" s="34"/>
      <c r="F87" s="34">
        <f t="shared" si="5"/>
        <v>0</v>
      </c>
      <c r="G87" s="34">
        <f t="shared" si="6"/>
        <v>0</v>
      </c>
    </row>
    <row r="88" spans="1:7" x14ac:dyDescent="0.3">
      <c r="A88" s="21" t="s">
        <v>30</v>
      </c>
      <c r="B88" s="4" t="s">
        <v>50</v>
      </c>
      <c r="C88" s="34">
        <v>3080800000000</v>
      </c>
      <c r="D88" s="34">
        <f t="shared" si="4"/>
        <v>12523577235.772358</v>
      </c>
      <c r="E88" s="34">
        <f t="shared" si="7"/>
        <v>240838023.76485303</v>
      </c>
      <c r="F88" s="34">
        <f t="shared" si="5"/>
        <v>256733333333.33334</v>
      </c>
      <c r="G88" s="34">
        <f t="shared" si="6"/>
        <v>770200000000</v>
      </c>
    </row>
    <row r="89" spans="1:7" x14ac:dyDescent="0.3">
      <c r="A89" s="21" t="s">
        <v>31</v>
      </c>
      <c r="B89" s="4" t="s">
        <v>50</v>
      </c>
      <c r="C89" s="34"/>
      <c r="D89" s="34">
        <f t="shared" si="4"/>
        <v>0</v>
      </c>
      <c r="E89" s="34">
        <f t="shared" si="7"/>
        <v>0</v>
      </c>
      <c r="F89" s="34">
        <f t="shared" si="5"/>
        <v>0</v>
      </c>
      <c r="G89" s="34">
        <f t="shared" si="6"/>
        <v>0</v>
      </c>
    </row>
    <row r="90" spans="1:7" x14ac:dyDescent="0.3">
      <c r="A90" s="21" t="s">
        <v>32</v>
      </c>
      <c r="B90" s="4" t="s">
        <v>50</v>
      </c>
      <c r="C90" s="34"/>
      <c r="D90" s="34">
        <f t="shared" si="4"/>
        <v>0</v>
      </c>
      <c r="E90" s="34">
        <f t="shared" si="7"/>
        <v>0</v>
      </c>
      <c r="F90" s="34">
        <f t="shared" si="5"/>
        <v>0</v>
      </c>
      <c r="G90" s="34">
        <f t="shared" si="6"/>
        <v>0</v>
      </c>
    </row>
    <row r="91" spans="1:7" x14ac:dyDescent="0.3">
      <c r="A91" s="21" t="s">
        <v>33</v>
      </c>
      <c r="B91" s="4" t="s">
        <v>50</v>
      </c>
      <c r="C91" s="34"/>
      <c r="D91" s="34">
        <f t="shared" si="4"/>
        <v>0</v>
      </c>
      <c r="E91" s="34">
        <f t="shared" si="7"/>
        <v>0</v>
      </c>
      <c r="F91" s="34">
        <f t="shared" si="5"/>
        <v>0</v>
      </c>
      <c r="G91" s="34">
        <f t="shared" si="6"/>
        <v>0</v>
      </c>
    </row>
    <row r="92" spans="1:7" x14ac:dyDescent="0.3">
      <c r="A92" s="14" t="s">
        <v>34</v>
      </c>
      <c r="B92" s="4" t="s">
        <v>81</v>
      </c>
      <c r="C92" s="35">
        <v>3000000000000</v>
      </c>
      <c r="D92" s="34">
        <f t="shared" si="4"/>
        <v>12195121951.219513</v>
      </c>
      <c r="E92" s="35">
        <f t="shared" ref="E92" si="8">D92/52</f>
        <v>234521575.98499063</v>
      </c>
      <c r="F92" s="34">
        <f t="shared" si="5"/>
        <v>250000000000</v>
      </c>
      <c r="G92" s="34">
        <f t="shared" si="6"/>
        <v>750000000000</v>
      </c>
    </row>
    <row r="93" spans="1:7" x14ac:dyDescent="0.3">
      <c r="A93" s="14" t="s">
        <v>35</v>
      </c>
      <c r="B93" s="4" t="s">
        <v>81</v>
      </c>
      <c r="C93" s="35"/>
      <c r="D93" s="34">
        <f t="shared" si="4"/>
        <v>0</v>
      </c>
      <c r="E93" s="35"/>
      <c r="F93" s="34">
        <f t="shared" si="5"/>
        <v>0</v>
      </c>
      <c r="G93" s="34">
        <f t="shared" si="6"/>
        <v>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5:I52"/>
  <sheetViews>
    <sheetView topLeftCell="A16" workbookViewId="0">
      <selection activeCell="L61" sqref="L61"/>
    </sheetView>
  </sheetViews>
  <sheetFormatPr defaultRowHeight="12" x14ac:dyDescent="0.3"/>
  <cols>
    <col min="1" max="1" width="11.5" style="2" bestFit="1" customWidth="1"/>
    <col min="2" max="2" width="13.875" style="2" bestFit="1" customWidth="1"/>
    <col min="3" max="3" width="10.5" style="2" bestFit="1" customWidth="1"/>
    <col min="4" max="11" width="9" style="2"/>
    <col min="12" max="12" width="9.375" style="2" bestFit="1" customWidth="1"/>
    <col min="13" max="16384" width="9" style="2"/>
  </cols>
  <sheetData>
    <row r="45" spans="1:9" ht="16.5" x14ac:dyDescent="0.3">
      <c r="A45" t="s">
        <v>51</v>
      </c>
      <c r="B45"/>
      <c r="C45"/>
      <c r="D45"/>
      <c r="E45"/>
      <c r="F45"/>
      <c r="G45"/>
      <c r="H45"/>
      <c r="I45"/>
    </row>
    <row r="46" spans="1:9" ht="16.5" x14ac:dyDescent="0.3">
      <c r="A46" s="41" t="s">
        <v>58</v>
      </c>
      <c r="B46" s="41"/>
      <c r="C46" s="41"/>
      <c r="D46" s="41"/>
      <c r="E46" s="41"/>
      <c r="F46" s="41"/>
      <c r="G46" s="41"/>
      <c r="H46" s="41"/>
      <c r="I46" s="41"/>
    </row>
    <row r="47" spans="1:9" ht="16.5" x14ac:dyDescent="0.3">
      <c r="A47"/>
      <c r="B47"/>
      <c r="C47"/>
      <c r="D47"/>
      <c r="E47"/>
      <c r="F47"/>
      <c r="G47"/>
      <c r="H47"/>
      <c r="I47"/>
    </row>
    <row r="48" spans="1:9" ht="16.5" x14ac:dyDescent="0.3">
      <c r="A48" t="s">
        <v>59</v>
      </c>
      <c r="B48"/>
      <c r="C48"/>
      <c r="D48"/>
      <c r="E48"/>
      <c r="F48"/>
      <c r="G48"/>
      <c r="H48"/>
      <c r="I48"/>
    </row>
    <row r="49" spans="1:9" ht="16.5" x14ac:dyDescent="0.3">
      <c r="A49" s="5" t="s">
        <v>36</v>
      </c>
      <c r="B49" s="42" t="s">
        <v>19</v>
      </c>
      <c r="C49" s="42"/>
      <c r="D49" s="42"/>
      <c r="E49" s="42"/>
      <c r="F49" s="42"/>
      <c r="G49" s="42"/>
      <c r="H49" s="42"/>
      <c r="I49" s="42"/>
    </row>
    <row r="50" spans="1:9" x14ac:dyDescent="0.3">
      <c r="A50" s="11" t="s">
        <v>23</v>
      </c>
      <c r="B50" s="40" t="s">
        <v>55</v>
      </c>
      <c r="C50" s="40"/>
      <c r="D50" s="40"/>
      <c r="E50" s="40"/>
      <c r="F50" s="40"/>
      <c r="G50" s="40"/>
      <c r="H50" s="40"/>
      <c r="I50" s="40"/>
    </row>
    <row r="51" spans="1:9" x14ac:dyDescent="0.3">
      <c r="A51" s="11" t="s">
        <v>24</v>
      </c>
      <c r="B51" s="40" t="s">
        <v>56</v>
      </c>
      <c r="C51" s="40"/>
      <c r="D51" s="40"/>
      <c r="E51" s="40"/>
      <c r="F51" s="40"/>
      <c r="G51" s="40"/>
      <c r="H51" s="40"/>
      <c r="I51" s="40"/>
    </row>
    <row r="52" spans="1:9" x14ac:dyDescent="0.3">
      <c r="A52" s="11" t="s">
        <v>25</v>
      </c>
      <c r="B52" s="40" t="s">
        <v>57</v>
      </c>
      <c r="C52" s="40"/>
      <c r="D52" s="40"/>
      <c r="E52" s="40"/>
      <c r="F52" s="40"/>
      <c r="G52" s="40"/>
      <c r="H52" s="40"/>
      <c r="I52" s="40"/>
    </row>
  </sheetData>
  <mergeCells count="5">
    <mergeCell ref="B52:I52"/>
    <mergeCell ref="A46:I46"/>
    <mergeCell ref="B49:I49"/>
    <mergeCell ref="B50:I50"/>
    <mergeCell ref="B51:I51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R85"/>
  <sheetViews>
    <sheetView workbookViewId="0">
      <selection activeCell="Y21" sqref="Y21"/>
    </sheetView>
  </sheetViews>
  <sheetFormatPr defaultRowHeight="16.5" x14ac:dyDescent="0.3"/>
  <cols>
    <col min="1" max="1" width="11.625" customWidth="1"/>
  </cols>
  <sheetData>
    <row r="25" spans="1:10" x14ac:dyDescent="0.3">
      <c r="A25" t="s">
        <v>51</v>
      </c>
    </row>
    <row r="27" spans="1:10" ht="40.5" customHeight="1" x14ac:dyDescent="0.3">
      <c r="A27" s="41" t="s">
        <v>58</v>
      </c>
      <c r="B27" s="41"/>
      <c r="C27" s="41"/>
      <c r="D27" s="41"/>
      <c r="E27" s="41"/>
      <c r="F27" s="41"/>
      <c r="G27" s="41"/>
      <c r="H27" s="41"/>
      <c r="I27" s="41"/>
    </row>
    <row r="29" spans="1:10" x14ac:dyDescent="0.3">
      <c r="A29" t="s">
        <v>59</v>
      </c>
    </row>
    <row r="30" spans="1:10" x14ac:dyDescent="0.3">
      <c r="A30" t="s">
        <v>36</v>
      </c>
      <c r="B30" s="46" t="s">
        <v>19</v>
      </c>
      <c r="C30" s="46"/>
      <c r="D30" s="46"/>
      <c r="E30" s="46"/>
      <c r="F30" s="46"/>
      <c r="G30" s="46"/>
      <c r="H30" s="46"/>
      <c r="I30" s="46"/>
    </row>
    <row r="31" spans="1:10" ht="32.25" customHeight="1" x14ac:dyDescent="0.3">
      <c r="A31" s="11" t="s">
        <v>23</v>
      </c>
      <c r="B31" s="40" t="s">
        <v>55</v>
      </c>
      <c r="C31" s="40"/>
      <c r="D31" s="40"/>
      <c r="E31" s="40"/>
      <c r="F31" s="40"/>
      <c r="G31" s="40"/>
      <c r="H31" s="40"/>
      <c r="I31" s="40"/>
    </row>
    <row r="32" spans="1:10" ht="33" customHeight="1" thickBot="1" x14ac:dyDescent="0.35">
      <c r="A32" s="11" t="s">
        <v>24</v>
      </c>
      <c r="B32" s="40" t="s">
        <v>56</v>
      </c>
      <c r="C32" s="40"/>
      <c r="D32" s="40"/>
      <c r="E32" s="40"/>
      <c r="F32" s="40"/>
      <c r="G32" s="40"/>
      <c r="H32" s="40"/>
      <c r="I32" s="40"/>
      <c r="J32" t="s">
        <v>51</v>
      </c>
    </row>
    <row r="33" spans="1:18" ht="33.75" customHeight="1" x14ac:dyDescent="0.3">
      <c r="A33" s="11" t="s">
        <v>25</v>
      </c>
      <c r="B33" s="40" t="s">
        <v>57</v>
      </c>
      <c r="C33" s="40"/>
      <c r="D33" s="40"/>
      <c r="E33" s="40"/>
      <c r="F33" s="40"/>
      <c r="G33" s="40"/>
      <c r="H33" s="40"/>
      <c r="I33" s="40"/>
      <c r="J33" s="25"/>
      <c r="K33" s="26"/>
      <c r="L33" s="26"/>
      <c r="M33" s="26"/>
      <c r="N33" s="26"/>
      <c r="O33" s="26"/>
      <c r="P33" s="26"/>
      <c r="Q33" s="26"/>
      <c r="R33" s="27"/>
    </row>
    <row r="34" spans="1:18" x14ac:dyDescent="0.3">
      <c r="J34" s="28"/>
      <c r="K34" s="29"/>
      <c r="L34" s="29"/>
      <c r="M34" s="29"/>
      <c r="N34" s="29"/>
      <c r="O34" s="29"/>
      <c r="P34" s="29"/>
      <c r="Q34" s="29"/>
      <c r="R34" s="30"/>
    </row>
    <row r="35" spans="1:18" x14ac:dyDescent="0.3">
      <c r="J35" s="28"/>
      <c r="K35" s="29"/>
      <c r="L35" s="29"/>
      <c r="M35" s="29"/>
      <c r="N35" s="29"/>
      <c r="O35" s="29"/>
      <c r="P35" s="29"/>
      <c r="Q35" s="29"/>
      <c r="R35" s="30"/>
    </row>
    <row r="36" spans="1:18" ht="17.25" thickBot="1" x14ac:dyDescent="0.35">
      <c r="J36" s="31"/>
      <c r="K36" s="32"/>
      <c r="L36" s="32"/>
      <c r="M36" s="32"/>
      <c r="N36" s="32"/>
      <c r="O36" s="32"/>
      <c r="P36" s="32"/>
      <c r="Q36" s="32"/>
      <c r="R36" s="33"/>
    </row>
    <row r="38" spans="1:18" x14ac:dyDescent="0.3">
      <c r="J38" t="s">
        <v>59</v>
      </c>
    </row>
    <row r="39" spans="1:18" x14ac:dyDescent="0.3">
      <c r="J39" s="5" t="s">
        <v>37</v>
      </c>
      <c r="K39" s="42" t="s">
        <v>19</v>
      </c>
      <c r="L39" s="42"/>
      <c r="M39" s="42"/>
      <c r="N39" s="42"/>
      <c r="O39" s="42"/>
      <c r="P39" s="42"/>
      <c r="Q39" s="42"/>
      <c r="R39" s="42"/>
    </row>
    <row r="40" spans="1:18" ht="36" customHeight="1" x14ac:dyDescent="0.3">
      <c r="J40" s="20" t="s">
        <v>26</v>
      </c>
      <c r="K40" s="40"/>
      <c r="L40" s="40"/>
      <c r="M40" s="40"/>
      <c r="N40" s="40"/>
      <c r="O40" s="40"/>
      <c r="P40" s="40"/>
      <c r="Q40" s="40"/>
      <c r="R40" s="40"/>
    </row>
    <row r="41" spans="1:18" ht="31.5" customHeight="1" x14ac:dyDescent="0.3">
      <c r="J41" s="20" t="s">
        <v>27</v>
      </c>
      <c r="K41" s="40"/>
      <c r="L41" s="40"/>
      <c r="M41" s="40"/>
      <c r="N41" s="40"/>
      <c r="O41" s="40"/>
      <c r="P41" s="40"/>
      <c r="Q41" s="40"/>
      <c r="R41" s="40"/>
    </row>
    <row r="42" spans="1:18" ht="40.5" customHeight="1" x14ac:dyDescent="0.3">
      <c r="J42" s="20" t="s">
        <v>28</v>
      </c>
      <c r="K42" s="40"/>
      <c r="L42" s="40"/>
      <c r="M42" s="40"/>
      <c r="N42" s="40"/>
      <c r="O42" s="40"/>
      <c r="P42" s="40"/>
      <c r="Q42" s="40"/>
      <c r="R42" s="40"/>
    </row>
    <row r="43" spans="1:18" x14ac:dyDescent="0.3">
      <c r="J43" s="20" t="s">
        <v>29</v>
      </c>
      <c r="K43" s="43"/>
      <c r="L43" s="44"/>
      <c r="M43" s="44"/>
      <c r="N43" s="44"/>
      <c r="O43" s="44"/>
      <c r="P43" s="44"/>
      <c r="Q43" s="44"/>
      <c r="R43" s="45"/>
    </row>
    <row r="74" spans="1:18" x14ac:dyDescent="0.3">
      <c r="A74" t="s">
        <v>51</v>
      </c>
    </row>
    <row r="76" spans="1:18" x14ac:dyDescent="0.3">
      <c r="A76" s="41" t="s">
        <v>58</v>
      </c>
      <c r="B76" s="41"/>
      <c r="C76" s="41"/>
      <c r="D76" s="41"/>
      <c r="E76" s="41"/>
      <c r="F76" s="41"/>
      <c r="G76" s="41"/>
      <c r="H76" s="41"/>
      <c r="I76" s="41"/>
    </row>
    <row r="78" spans="1:18" x14ac:dyDescent="0.3">
      <c r="A78" t="s">
        <v>59</v>
      </c>
      <c r="J78" t="s">
        <v>51</v>
      </c>
    </row>
    <row r="79" spans="1:18" x14ac:dyDescent="0.3">
      <c r="A79" s="5" t="s">
        <v>38</v>
      </c>
      <c r="B79" s="42" t="s">
        <v>19</v>
      </c>
      <c r="C79" s="42"/>
      <c r="D79" s="42"/>
      <c r="E79" s="42"/>
      <c r="F79" s="42"/>
      <c r="G79" s="42"/>
      <c r="H79" s="42"/>
      <c r="I79" s="42"/>
    </row>
    <row r="80" spans="1:18" ht="27.75" customHeight="1" x14ac:dyDescent="0.3">
      <c r="A80" s="21" t="s">
        <v>30</v>
      </c>
      <c r="B80" s="40"/>
      <c r="C80" s="40"/>
      <c r="D80" s="40"/>
      <c r="E80" s="40"/>
      <c r="F80" s="40"/>
      <c r="G80" s="40"/>
      <c r="H80" s="40"/>
      <c r="I80" s="40"/>
      <c r="J80" s="41" t="s">
        <v>58</v>
      </c>
      <c r="K80" s="41"/>
      <c r="L80" s="41"/>
      <c r="M80" s="41"/>
      <c r="N80" s="41"/>
      <c r="O80" s="41"/>
      <c r="P80" s="41"/>
      <c r="Q80" s="41"/>
      <c r="R80" s="41"/>
    </row>
    <row r="81" spans="1:18" ht="39.75" customHeight="1" x14ac:dyDescent="0.3">
      <c r="A81" s="21" t="s">
        <v>31</v>
      </c>
      <c r="B81" s="40"/>
      <c r="C81" s="40"/>
      <c r="D81" s="40"/>
      <c r="E81" s="40"/>
      <c r="F81" s="40"/>
      <c r="G81" s="40"/>
      <c r="H81" s="40"/>
      <c r="I81" s="40"/>
    </row>
    <row r="82" spans="1:18" ht="53.25" customHeight="1" x14ac:dyDescent="0.3">
      <c r="A82" s="21" t="s">
        <v>32</v>
      </c>
      <c r="B82" s="40"/>
      <c r="C82" s="40"/>
      <c r="D82" s="40"/>
      <c r="E82" s="40"/>
      <c r="F82" s="40"/>
      <c r="G82" s="40"/>
      <c r="H82" s="40"/>
      <c r="I82" s="40"/>
      <c r="J82" t="s">
        <v>59</v>
      </c>
    </row>
    <row r="83" spans="1:18" x14ac:dyDescent="0.3">
      <c r="A83" s="21" t="s">
        <v>33</v>
      </c>
      <c r="B83" s="43"/>
      <c r="C83" s="44"/>
      <c r="D83" s="44"/>
      <c r="E83" s="44"/>
      <c r="F83" s="44"/>
      <c r="G83" s="44"/>
      <c r="H83" s="44"/>
      <c r="I83" s="45"/>
      <c r="J83" s="5" t="s">
        <v>38</v>
      </c>
      <c r="K83" s="42" t="s">
        <v>19</v>
      </c>
      <c r="L83" s="42"/>
      <c r="M83" s="42"/>
      <c r="N83" s="42"/>
      <c r="O83" s="42"/>
      <c r="P83" s="42"/>
      <c r="Q83" s="42"/>
      <c r="R83" s="42"/>
    </row>
    <row r="84" spans="1:18" x14ac:dyDescent="0.3">
      <c r="J84" s="22" t="s">
        <v>34</v>
      </c>
      <c r="K84" s="40"/>
      <c r="L84" s="40"/>
      <c r="M84" s="40"/>
      <c r="N84" s="40"/>
      <c r="O84" s="40"/>
      <c r="P84" s="40"/>
      <c r="Q84" s="40"/>
      <c r="R84" s="40"/>
    </row>
    <row r="85" spans="1:18" x14ac:dyDescent="0.3">
      <c r="J85" s="22" t="s">
        <v>35</v>
      </c>
      <c r="K85" s="40"/>
      <c r="L85" s="40"/>
      <c r="M85" s="40"/>
      <c r="N85" s="40"/>
      <c r="O85" s="40"/>
      <c r="P85" s="40"/>
      <c r="Q85" s="40"/>
      <c r="R85" s="40"/>
    </row>
  </sheetData>
  <mergeCells count="20">
    <mergeCell ref="A27:I27"/>
    <mergeCell ref="K43:R43"/>
    <mergeCell ref="K40:R40"/>
    <mergeCell ref="K41:R41"/>
    <mergeCell ref="K39:R39"/>
    <mergeCell ref="B30:I30"/>
    <mergeCell ref="B31:I31"/>
    <mergeCell ref="B32:I32"/>
    <mergeCell ref="B33:I33"/>
    <mergeCell ref="K42:R42"/>
    <mergeCell ref="K83:R83"/>
    <mergeCell ref="K84:R84"/>
    <mergeCell ref="K85:R85"/>
    <mergeCell ref="B83:I83"/>
    <mergeCell ref="A76:I76"/>
    <mergeCell ref="B79:I79"/>
    <mergeCell ref="B80:I80"/>
    <mergeCell ref="B81:I81"/>
    <mergeCell ref="B82:I82"/>
    <mergeCell ref="J80:R8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입력화면</vt:lpstr>
      <vt:lpstr>Sheet6</vt:lpstr>
      <vt:lpstr>필요테이블</vt:lpstr>
      <vt:lpstr>데이터</vt:lpstr>
      <vt:lpstr>PF1,2본부</vt:lpstr>
      <vt:lpstr>IB1,2,3,4본부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2024-06-17T10:18:42Z</dcterms:created>
  <dcterms:modified xsi:type="dcterms:W3CDTF">2024-06-18T12:46:32Z</dcterms:modified>
</cp:coreProperties>
</file>